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4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<sst xmlns="http://schemas.openxmlformats.org/spreadsheetml/2006/main" count="57" uniqueCount="48">
  <si>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</si>
  <si>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</si>
  <si>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</si>
  <si>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</si>
  <si>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</si>
  <si>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</si>
  <si>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</si>
  <si>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</si>
  <si>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</si>
  <si>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</si>
  <si>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</si>
  <si>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</si>
  <si>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</si>
  <si>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</si>
  <si>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</si>
  <si>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</si>
  <si>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</si>
  <si>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</si>
  <si>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</si>
  <si>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</si>
  <si>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</si>
  <si>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</si>
  <si>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</si>
  <si>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</si>
  <si>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</si>
  <si>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</si>
  <si>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</si>
  <si>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</si>
  <si>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</si>
  <si>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</si>
  <si>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</si>
  <si>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</si>
  <si>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</si>
  <si>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Ｓマート四条大宮</t>
  </si>
  <si>
    <t>ペットショップ大和</t>
  </si>
  <si>
    <t>ホームセンター桂</t>
  </si>
  <si>
    <t>春日野ペット病院</t>
  </si>
  <si>
    <t>東一条ペット館</t>
  </si>
  <si>
    <t>八幡ケンネル</t>
  </si>
  <si>
    <t>伏見わんにゃんランド</t>
  </si>
  <si>
    <t>総計</t>
  </si>
  <si>
    <t>合計 / 金額</t>
  </si>
  <si>
    <t>いきいきミックスフード（ハムスター用）</t>
  </si>
  <si>
    <t>にゃんとおいしいカリカリフード（大）</t>
  </si>
  <si>
    <t>プレミアム牧草（ウサギ用・大）</t>
  </si>
  <si>
    <t>健康ひまわりの種（小）</t>
  </si>
  <si>
    <t>健康ひまわりの種（大）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</si>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</sst>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4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3" borderId="2" xfId="0" applyFill="1" applyBorder="1">
      <alignment vertical="center"/>
    </xf>
    <xf numFmtId="38" fontId="0" fillId="5" borderId="2" xfId="1" applyFont="1" applyFill="1" applyBorder="1">
      <alignment vertical="center"/>
    </xf>
    <xf numFmtId="0" fontId="0" fillId="0" borderId="2" xfId="0" applyBorder="1">
      <alignment vertical="center"/>
    </xf>
    <xf numFmtId="0" fontId="2" fillId="6" borderId="1" xfId="0" applyFont="1" applyFill="1" applyBorder="1">
      <alignment vertical="center"/>
    </xf>
    <xf numFmtId="0" fontId="0" fillId="6" borderId="2" xfId="0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65684178240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 count="3">
        <d v="2008-02-12T00:00:00"/>
        <d v="2008-02-13T00:00:00"/>
        <d v="2008-02-14T00:00:00"/>
      </sharedItems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x v="0"/>
    <n v="3001"/>
    <x v="0"/>
    <n v="10010"/>
    <x v="0"/>
    <n v="350"/>
    <n v="10"/>
    <n v="3500"/>
  </r>
  <r>
    <n v="8021201"/>
    <x v="0"/>
    <n v="3001"/>
    <x v="0"/>
    <n v="10031"/>
    <x v="1"/>
    <n v="400"/>
    <n v="5"/>
    <n v="2000"/>
  </r>
  <r>
    <n v="8021202"/>
    <x v="0"/>
    <n v="3003"/>
    <x v="1"/>
    <n v="10021"/>
    <x v="2"/>
    <n v="300"/>
    <n v="8"/>
    <n v="2400"/>
  </r>
  <r>
    <n v="8021203"/>
    <x v="0"/>
    <n v="3004"/>
    <x v="2"/>
    <n v="10010"/>
    <x v="0"/>
    <n v="350"/>
    <n v="12"/>
    <n v="4200"/>
  </r>
  <r>
    <n v="8021301"/>
    <x v="1"/>
    <n v="3002"/>
    <x v="3"/>
    <n v="10021"/>
    <x v="2"/>
    <n v="300"/>
    <n v="10"/>
    <n v="3000"/>
  </r>
  <r>
    <n v="8021302"/>
    <x v="1"/>
    <n v="3003"/>
    <x v="1"/>
    <n v="10042"/>
    <x v="3"/>
    <n v="800"/>
    <n v="20"/>
    <n v="16000"/>
  </r>
  <r>
    <n v="8021303"/>
    <x v="1"/>
    <n v="3005"/>
    <x v="4"/>
    <n v="10042"/>
    <x v="3"/>
    <n v="800"/>
    <n v="15"/>
    <n v="12000"/>
  </r>
  <r>
    <n v="8021304"/>
    <x v="1"/>
    <n v="3001"/>
    <x v="0"/>
    <n v="10010"/>
    <x v="0"/>
    <n v="350"/>
    <n v="8"/>
    <n v="2800"/>
  </r>
  <r>
    <n v="8021305"/>
    <x v="1"/>
    <n v="3010"/>
    <x v="5"/>
    <n v="10020"/>
    <x v="4"/>
    <n v="150"/>
    <n v="4"/>
    <n v="600"/>
  </r>
  <r>
    <n v="8021401"/>
    <x v="2"/>
    <n v="3001"/>
    <x v="0"/>
    <n v="10021"/>
    <x v="2"/>
    <n v="300"/>
    <n v="10"/>
    <n v="3000"/>
  </r>
  <r>
    <n v="8021402"/>
    <x v="2"/>
    <n v="3002"/>
    <x v="3"/>
    <n v="10051"/>
    <x v="5"/>
    <n v="200"/>
    <n v="25"/>
    <n v="5000"/>
  </r>
  <r>
    <n v="8021403"/>
    <x v="2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19" firstHeaderRow="1" firstDataRow="1" firstDataCol="1"/>
  <pivotFields count="9">
    <pivotField showAll="0"/>
    <pivotField numFmtId="56" showAll="0">
      <items count="4">
        <item x="0"/>
        <item x="1"/>
        <item x="2"/>
        <item t="default"/>
      </items>
    </pivotField>
    <pivotField showAll="0"/>
    <pivotField axis="axisRow"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2">
    <field x="5"/>
    <field x="3"/>
  </rowFields>
  <rowItems count="18">
    <i>
      <x/>
    </i>
    <i r="1">
      <x v="1"/>
    </i>
    <i r="1">
      <x v="2"/>
    </i>
    <i r="1">
      <x v="3"/>
    </i>
    <i>
      <x v="1"/>
    </i>
    <i r="1">
      <x/>
    </i>
    <i r="1">
      <x v="4"/>
    </i>
    <i>
      <x v="2"/>
    </i>
    <i r="1">
      <x v="1"/>
    </i>
    <i>
      <x v="3"/>
    </i>
    <i r="1">
      <x v="5"/>
    </i>
    <i>
      <x v="4"/>
    </i>
    <i r="1">
      <x v="1"/>
    </i>
    <i r="1">
      <x v="4"/>
    </i>
    <i r="1">
      <x v="6"/>
    </i>
    <i>
      <x v="5"/>
    </i>
    <i r="1">
      <x v="6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8.5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32</v>
      </c>
      <c r="L1" t="s">
        <v>41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42</v>
      </c>
      <c r="L2" s="13">
        <v>14000</v>
      </c>
    </row>
    <row r="3" spans="1:12">
      <c r="A3" s="4">
        <v>8021201</v>
      </c>
      <c r="B3" s="5">
        <v>39490</v>
      </c>
      <c r="C3" s="4">
        <v>3001</v>
      </c>
      <c r="D3" s="10" t="str">
        <f t="shared" ref="D3:D14" si="0">VLOOKUP(C3,得意先表,2,FALSE)</f>
        <v>ペットショップ大和</v>
      </c>
      <c r="E3" s="4">
        <v>10010</v>
      </c>
      <c r="F3" s="6" t="str">
        <f t="shared" ref="F3:F14" si="1">VLOOKUP(E3,商品表,2,FALSE)</f>
        <v>いきいきミックスフード（ハムスター用）</v>
      </c>
      <c r="G3" s="6">
        <f t="shared" ref="G3:G14" si="2">VLOOKUP(E3,商品表,3,FALSE)</f>
        <v>350</v>
      </c>
      <c r="H3" s="4">
        <v>10</v>
      </c>
      <c r="I3" s="7">
        <f>G3*H3</f>
        <v>3500</v>
      </c>
      <c r="K3" s="14" t="s">
        <v>34</v>
      </c>
      <c r="L3" s="13">
        <v>6300</v>
      </c>
    </row>
    <row r="4" spans="1:12">
      <c r="A4" s="4">
        <v>8021201</v>
      </c>
      <c r="B4" s="5">
        <v>39490</v>
      </c>
      <c r="C4" s="4">
        <v>3001</v>
      </c>
      <c r="D4" s="10" t="str">
        <f>VLOOKUP(C4,得意先表,2,FALSE)</f>
        <v>ペットショップ大和</v>
      </c>
      <c r="E4" s="4">
        <v>10031</v>
      </c>
      <c r="F4" s="6" t="str">
        <f>VLOOKUP(E4,商品表,2,FALSE)</f>
        <v>プレミアム牧草（ウサギ用・大）</v>
      </c>
      <c r="G4" s="6">
        <f>VLOOKUP(E4,商品表,3,FALSE)</f>
        <v>400</v>
      </c>
      <c r="H4" s="4">
        <v>5</v>
      </c>
      <c r="I4" s="7">
        <f>G4*H4</f>
        <v>2000</v>
      </c>
      <c r="K4" s="14" t="s">
        <v>35</v>
      </c>
      <c r="L4" s="13">
        <v>4200</v>
      </c>
    </row>
    <row r="5" spans="1:12">
      <c r="A5" s="4">
        <v>8021202</v>
      </c>
      <c r="B5" s="5">
        <v>39490</v>
      </c>
      <c r="C5" s="4">
        <v>3003</v>
      </c>
      <c r="D5" s="10" t="str">
        <f t="shared" si="0"/>
        <v>東一条ペット館</v>
      </c>
      <c r="E5" s="4">
        <v>10021</v>
      </c>
      <c r="F5" s="6" t="str">
        <f t="shared" si="1"/>
        <v>健康ひまわりの種（大）</v>
      </c>
      <c r="G5" s="6">
        <f t="shared" si="2"/>
        <v>300</v>
      </c>
      <c r="H5" s="4">
        <v>8</v>
      </c>
      <c r="I5" s="7">
        <f t="shared" ref="I5:I14" si="3">G5*H5</f>
        <v>2400</v>
      </c>
      <c r="K5" s="14" t="s">
        <v>36</v>
      </c>
      <c r="L5" s="13">
        <v>3500</v>
      </c>
    </row>
    <row r="6" spans="1:12">
      <c r="A6" s="4">
        <v>8021203</v>
      </c>
      <c r="B6" s="5">
        <v>39490</v>
      </c>
      <c r="C6" s="4">
        <v>3004</v>
      </c>
      <c r="D6" s="10" t="str">
        <f>VLOOKUP(C6,得意先表,2,FALSE)</f>
        <v>ホームセンター桂</v>
      </c>
      <c r="E6" s="4">
        <v>10010</v>
      </c>
      <c r="F6" s="6" t="str">
        <f>VLOOKUP(E6,商品表,2,FALSE)</f>
        <v>いきいきミックスフード（ハムスター用）</v>
      </c>
      <c r="G6" s="6">
        <f>VLOOKUP(E6,商品表,3,FALSE)</f>
        <v>350</v>
      </c>
      <c r="H6" s="4">
        <v>12</v>
      </c>
      <c r="I6" s="7">
        <f>G6*H6</f>
        <v>4200</v>
      </c>
      <c r="K6" s="12" t="s">
        <v>43</v>
      </c>
      <c r="L6" s="13">
        <v>28000</v>
      </c>
    </row>
    <row r="7" spans="1:12">
      <c r="A7" s="4">
        <v>8021301</v>
      </c>
      <c r="B7" s="5">
        <v>39491</v>
      </c>
      <c r="C7" s="4">
        <v>3002</v>
      </c>
      <c r="D7" s="10" t="str">
        <f t="shared" si="0"/>
        <v>伏見わんにゃんランド</v>
      </c>
      <c r="E7" s="4">
        <v>10021</v>
      </c>
      <c r="F7" s="6" t="str">
        <f t="shared" si="1"/>
        <v>健康ひまわりの種（大）</v>
      </c>
      <c r="G7" s="6">
        <f t="shared" si="2"/>
        <v>300</v>
      </c>
      <c r="H7" s="4">
        <v>10</v>
      </c>
      <c r="I7" s="7">
        <f t="shared" si="3"/>
        <v>3000</v>
      </c>
      <c r="K7" s="14" t="s">
        <v>33</v>
      </c>
      <c r="L7" s="13">
        <v>12000</v>
      </c>
    </row>
    <row r="8" spans="1:12">
      <c r="A8" s="4">
        <v>8021302</v>
      </c>
      <c r="B8" s="5">
        <v>39491</v>
      </c>
      <c r="C8" s="4">
        <v>3003</v>
      </c>
      <c r="D8" s="10" t="str">
        <f t="shared" si="0"/>
        <v>東一条ペット館</v>
      </c>
      <c r="E8" s="4">
        <v>10042</v>
      </c>
      <c r="F8" s="6" t="str">
        <f t="shared" si="1"/>
        <v>にゃんとおいしいカリカリフード（大）</v>
      </c>
      <c r="G8" s="6">
        <f t="shared" si="2"/>
        <v>800</v>
      </c>
      <c r="H8" s="4">
        <v>20</v>
      </c>
      <c r="I8" s="7">
        <f t="shared" si="3"/>
        <v>16000</v>
      </c>
      <c r="K8" s="14" t="s">
        <v>37</v>
      </c>
      <c r="L8" s="13">
        <v>16000</v>
      </c>
    </row>
    <row r="9" spans="1:12">
      <c r="A9" s="4">
        <v>8021303</v>
      </c>
      <c r="B9" s="5">
        <v>39491</v>
      </c>
      <c r="C9" s="4">
        <v>3005</v>
      </c>
      <c r="D9" s="10" t="str">
        <f t="shared" si="0"/>
        <v>Ｓマート四条大宮</v>
      </c>
      <c r="E9" s="4">
        <v>10042</v>
      </c>
      <c r="F9" s="6" t="str">
        <f t="shared" si="1"/>
        <v>にゃんとおいしいカリカリフード（大）</v>
      </c>
      <c r="G9" s="6">
        <f t="shared" si="2"/>
        <v>800</v>
      </c>
      <c r="H9" s="4">
        <v>15</v>
      </c>
      <c r="I9" s="7">
        <f t="shared" si="3"/>
        <v>12000</v>
      </c>
      <c r="K9" s="12" t="s">
        <v>44</v>
      </c>
      <c r="L9" s="13">
        <v>2000</v>
      </c>
    </row>
    <row r="10" spans="1:12">
      <c r="A10" s="4">
        <v>8021304</v>
      </c>
      <c r="B10" s="5">
        <v>39491</v>
      </c>
      <c r="C10" s="4">
        <v>3001</v>
      </c>
      <c r="D10" s="10" t="str">
        <f t="shared" si="0"/>
        <v>ペットショップ大和</v>
      </c>
      <c r="E10" s="4">
        <v>10010</v>
      </c>
      <c r="F10" s="6" t="str">
        <f t="shared" si="1"/>
        <v>いきいきミックスフード（ハムスター用）</v>
      </c>
      <c r="G10" s="6">
        <f t="shared" si="2"/>
        <v>350</v>
      </c>
      <c r="H10" s="4">
        <v>8</v>
      </c>
      <c r="I10" s="7">
        <f t="shared" si="3"/>
        <v>2800</v>
      </c>
      <c r="K10" s="14" t="s">
        <v>34</v>
      </c>
      <c r="L10" s="13">
        <v>2000</v>
      </c>
    </row>
    <row r="11" spans="1:12">
      <c r="A11" s="4">
        <v>8021305</v>
      </c>
      <c r="B11" s="5">
        <v>39491</v>
      </c>
      <c r="C11" s="4">
        <v>3010</v>
      </c>
      <c r="D11" s="10" t="str">
        <f t="shared" si="0"/>
        <v>八幡ケンネル</v>
      </c>
      <c r="E11" s="4">
        <v>10020</v>
      </c>
      <c r="F11" s="6" t="str">
        <f t="shared" si="1"/>
        <v>健康ひまわりの種（小）</v>
      </c>
      <c r="G11" s="6">
        <f t="shared" si="2"/>
        <v>150</v>
      </c>
      <c r="H11" s="4">
        <v>4</v>
      </c>
      <c r="I11" s="7">
        <f t="shared" si="3"/>
        <v>600</v>
      </c>
      <c r="K11" s="12" t="s">
        <v>45</v>
      </c>
      <c r="L11" s="13">
        <v>600</v>
      </c>
    </row>
    <row r="12" spans="1:12">
      <c r="A12" s="4">
        <v>8021401</v>
      </c>
      <c r="B12" s="5">
        <v>39492</v>
      </c>
      <c r="C12" s="4">
        <v>3001</v>
      </c>
      <c r="D12" s="10" t="str">
        <f t="shared" si="0"/>
        <v>ペットショップ大和</v>
      </c>
      <c r="E12" s="4">
        <v>10021</v>
      </c>
      <c r="F12" s="6" t="str">
        <f t="shared" si="1"/>
        <v>健康ひまわりの種（大）</v>
      </c>
      <c r="G12" s="6">
        <f t="shared" si="2"/>
        <v>300</v>
      </c>
      <c r="H12" s="4">
        <v>10</v>
      </c>
      <c r="I12" s="7">
        <f t="shared" si="3"/>
        <v>3000</v>
      </c>
      <c r="K12" s="14" t="s">
        <v>38</v>
      </c>
      <c r="L12" s="13">
        <v>600</v>
      </c>
    </row>
    <row r="13" spans="1:12">
      <c r="A13" s="4">
        <v>8021402</v>
      </c>
      <c r="B13" s="5">
        <v>39492</v>
      </c>
      <c r="C13" s="4">
        <v>3002</v>
      </c>
      <c r="D13" s="10" t="str">
        <f t="shared" si="0"/>
        <v>伏見わんにゃんランド</v>
      </c>
      <c r="E13" s="4">
        <v>10051</v>
      </c>
      <c r="F13" s="6" t="str">
        <f t="shared" si="1"/>
        <v>猫元気マグロフレーク（大）</v>
      </c>
      <c r="G13" s="6">
        <f t="shared" si="2"/>
        <v>200</v>
      </c>
      <c r="H13" s="4">
        <v>25</v>
      </c>
      <c r="I13" s="7">
        <f t="shared" si="3"/>
        <v>5000</v>
      </c>
      <c r="K13" s="12" t="s">
        <v>46</v>
      </c>
      <c r="L13" s="13">
        <v>8400</v>
      </c>
    </row>
    <row r="14" spans="1:12">
      <c r="A14" s="4">
        <v>8021403</v>
      </c>
      <c r="B14" s="5">
        <v>39492</v>
      </c>
      <c r="C14" s="4">
        <v>3006</v>
      </c>
      <c r="D14" s="10" t="str">
        <f t="shared" si="0"/>
        <v>春日野ペット病院</v>
      </c>
      <c r="E14" s="4">
        <v>10010</v>
      </c>
      <c r="F14" s="6" t="str">
        <f t="shared" si="1"/>
        <v>いきいきミックスフード（ハムスター用）</v>
      </c>
      <c r="G14" s="6">
        <f t="shared" si="2"/>
        <v>350</v>
      </c>
      <c r="H14" s="4">
        <v>10</v>
      </c>
      <c r="I14" s="7">
        <f t="shared" si="3"/>
        <v>3500</v>
      </c>
      <c r="K14" s="14" t="s">
        <v>34</v>
      </c>
      <c r="L14" s="13">
        <v>3000</v>
      </c>
    </row>
    <row r="15" spans="1:12">
      <c r="K15" s="14" t="s">
        <v>37</v>
      </c>
      <c r="L15" s="13">
        <v>2400</v>
      </c>
    </row>
    <row r="16" spans="1:12">
      <c r="K16" s="14" t="s">
        <v>39</v>
      </c>
      <c r="L16" s="13">
        <v>3000</v>
      </c>
    </row>
    <row r="17" spans="11:12">
      <c r="K17" s="12" t="s">
        <v>47</v>
      </c>
      <c r="L17" s="13">
        <v>5000</v>
      </c>
    </row>
    <row r="18" spans="11:12">
      <c r="K18" s="14" t="s">
        <v>39</v>
      </c>
      <c r="L18" s="13">
        <v>5000</v>
      </c>
    </row>
    <row r="19" spans="11:12">
      <c r="K19" s="12" t="s">
        <v>40</v>
      </c>
      <c r="L19" s="13">
        <v>58000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2" sqref="A2:B2"/>
    </sheetView>
  </sheetViews>
  <sheetFormatPr defaultRowHeight="13.5"/>
  <cols>
    <col min="1" max="1" width="12.25" customWidth="1"/>
    <col min="2" max="2" width="36.125" customWidth="1"/>
  </cols>
  <sheetData>
    <row r="1" spans="1:2">
      <c r="A1" s="9" t="s">
        <v>9</v>
      </c>
      <c r="B1" s="9"/>
    </row>
    <row r="2" spans="1:2">
      <c r="A2" s="3" t="s">
        <v>5</v>
      </c>
      <c r="B2" s="3" t="s">
        <v>2</v>
      </c>
    </row>
    <row r="3" spans="1:2">
      <c r="A3" s="8">
        <v>3001</v>
      </c>
      <c r="B3" s="8" t="s">
        <v>21</v>
      </c>
    </row>
    <row r="4" spans="1:2">
      <c r="A4" s="8">
        <v>3002</v>
      </c>
      <c r="B4" s="8" t="s">
        <v>22</v>
      </c>
    </row>
    <row r="5" spans="1:2">
      <c r="A5" s="8">
        <v>3003</v>
      </c>
      <c r="B5" s="8" t="s">
        <v>23</v>
      </c>
    </row>
    <row r="6" spans="1:2">
      <c r="A6" s="8">
        <v>3004</v>
      </c>
      <c r="B6" s="8" t="s">
        <v>24</v>
      </c>
    </row>
    <row r="7" spans="1:2">
      <c r="A7" s="8">
        <v>3005</v>
      </c>
      <c r="B7" s="8" t="s">
        <v>25</v>
      </c>
    </row>
    <row r="8" spans="1:2">
      <c r="A8" s="8">
        <v>3006</v>
      </c>
      <c r="B8" s="8" t="s">
        <v>26</v>
      </c>
    </row>
    <row r="9" spans="1:2">
      <c r="A9" s="8">
        <v>3007</v>
      </c>
      <c r="B9" s="8" t="s">
        <v>27</v>
      </c>
    </row>
    <row r="10" spans="1:2">
      <c r="A10" s="8">
        <v>3008</v>
      </c>
      <c r="B10" s="8" t="s">
        <v>28</v>
      </c>
    </row>
    <row r="11" spans="1:2">
      <c r="A11" s="8">
        <v>3009</v>
      </c>
      <c r="B11" s="8" t="s">
        <v>29</v>
      </c>
    </row>
    <row r="12" spans="1:2">
      <c r="A12" s="8">
        <v>3010</v>
      </c>
      <c r="B12" s="8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2" t="s">
        <v>10</v>
      </c>
      <c r="B1" s="2"/>
      <c r="C1" s="2"/>
    </row>
    <row r="2" spans="1:3">
      <c r="A2" s="3" t="s">
        <v>6</v>
      </c>
      <c r="B2" s="3" t="s">
        <v>3</v>
      </c>
      <c r="C2" s="3" t="s">
        <v>7</v>
      </c>
    </row>
    <row r="3" spans="1:3">
      <c r="A3" s="8">
        <v>10010</v>
      </c>
      <c r="B3" s="8" t="s">
        <v>11</v>
      </c>
      <c r="C3" s="8">
        <v>350</v>
      </c>
    </row>
    <row r="4" spans="1:3">
      <c r="A4" s="8">
        <v>10020</v>
      </c>
      <c r="B4" s="8" t="s">
        <v>12</v>
      </c>
      <c r="C4" s="8">
        <v>150</v>
      </c>
    </row>
    <row r="5" spans="1:3">
      <c r="A5" s="8">
        <v>10021</v>
      </c>
      <c r="B5" s="8" t="s">
        <v>13</v>
      </c>
      <c r="C5" s="8">
        <v>300</v>
      </c>
    </row>
    <row r="6" spans="1:3">
      <c r="A6" s="8">
        <v>10030</v>
      </c>
      <c r="B6" s="8" t="s">
        <v>14</v>
      </c>
      <c r="C6" s="8">
        <v>200</v>
      </c>
    </row>
    <row r="7" spans="1:3">
      <c r="A7" s="8">
        <v>10031</v>
      </c>
      <c r="B7" s="8" t="s">
        <v>15</v>
      </c>
      <c r="C7" s="8">
        <v>400</v>
      </c>
    </row>
    <row r="8" spans="1:3">
      <c r="A8" s="8">
        <v>10040</v>
      </c>
      <c r="B8" s="8" t="s">
        <v>16</v>
      </c>
      <c r="C8" s="8">
        <v>250</v>
      </c>
    </row>
    <row r="9" spans="1:3">
      <c r="A9" s="8">
        <v>10041</v>
      </c>
      <c r="B9" s="8" t="s">
        <v>17</v>
      </c>
      <c r="C9" s="8">
        <v>500</v>
      </c>
    </row>
    <row r="10" spans="1:3">
      <c r="A10" s="8">
        <v>10042</v>
      </c>
      <c r="B10" s="8" t="s">
        <v>18</v>
      </c>
      <c r="C10" s="8">
        <v>800</v>
      </c>
    </row>
    <row r="11" spans="1:3">
      <c r="A11" s="8">
        <v>10050</v>
      </c>
      <c r="B11" s="8" t="s">
        <v>19</v>
      </c>
      <c r="C11" s="8">
        <v>100</v>
      </c>
    </row>
    <row r="12" spans="1:3">
      <c r="A12" s="8">
        <v>10051</v>
      </c>
      <c r="B12" s="8" t="s">
        <v>20</v>
      </c>
      <c r="C12" s="8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2008-07-21T07:02:18Z</dcterms:modified>
</cp:coreProperties>
</file>