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filterPrivacy="1"/>
  <xr:revisionPtr revIDLastSave="0" documentId="13_ncr:1_{D8A6A3D8-353C-4292-8B20-01A05A82E074}" xr6:coauthVersionLast="46" xr6:coauthVersionMax="46" xr10:uidLastSave="{00000000-0000-0000-0000-000000000000}"/>
  <bookViews>
    <workbookView xWindow="-120" yWindow="-120" windowWidth="29040" windowHeight="16440" tabRatio="815" xr2:uid="{00000000-000D-0000-FFFF-FFFF00000000}"/>
  </bookViews>
  <sheets>
    <sheet name="入力シート" sheetId="2" r:id="rId1"/>
    <sheet name="御見積書" sheetId="1" r:id="rId2"/>
    <sheet name="発注書" sheetId="7" r:id="rId3"/>
    <sheet name="発注請書" sheetId="3" r:id="rId4"/>
    <sheet name="納品書" sheetId="5" r:id="rId5"/>
    <sheet name="物品受領書" sheetId="6" r:id="rId6"/>
    <sheet name="請求書" sheetId="4" r:id="rId7"/>
  </sheets>
  <definedNames>
    <definedName name="_xlnm.Print_Area" localSheetId="1">御見積書!$A$1:$AD$59</definedName>
    <definedName name="_xlnm.Print_Area" localSheetId="6">請求書!$A$1:$AD$59</definedName>
    <definedName name="_xlnm.Print_Area" localSheetId="4">納品書!$A$1:$AD$59</definedName>
    <definedName name="_xlnm.Print_Area" localSheetId="2">発注書!$A$1:$AD$59</definedName>
    <definedName name="_xlnm.Print_Area" localSheetId="3">発注請書!$A$1:$AD$59</definedName>
    <definedName name="_xlnm.Print_Area" localSheetId="5">物品受領書!$A$1:$AD$45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26" i="1" l="1"/>
  <c r="T24" i="1"/>
  <c r="T50" i="1" s="1"/>
  <c r="E14" i="4"/>
  <c r="E13" i="4"/>
  <c r="E12" i="4"/>
  <c r="E11" i="4"/>
  <c r="R10" i="4" l="1"/>
  <c r="R10" i="6"/>
  <c r="R10" i="5"/>
  <c r="R10" i="3"/>
  <c r="R10" i="7"/>
  <c r="R10" i="1"/>
  <c r="R7" i="7"/>
  <c r="R7" i="3"/>
  <c r="R7" i="5"/>
  <c r="R7" i="6"/>
  <c r="R7" i="4"/>
  <c r="R7" i="1"/>
  <c r="R26" i="4" l="1"/>
  <c r="R28" i="4"/>
  <c r="R30" i="4"/>
  <c r="R32" i="4"/>
  <c r="R34" i="4"/>
  <c r="R36" i="4"/>
  <c r="R38" i="4"/>
  <c r="R40" i="4"/>
  <c r="R42" i="4"/>
  <c r="R44" i="4"/>
  <c r="R46" i="4"/>
  <c r="R48" i="4"/>
  <c r="R24" i="4"/>
  <c r="R26" i="5"/>
  <c r="R28" i="5"/>
  <c r="R30" i="5"/>
  <c r="G21" i="5" s="1"/>
  <c r="R21" i="5" s="1"/>
  <c r="R32" i="5"/>
  <c r="R34" i="5"/>
  <c r="R36" i="5"/>
  <c r="R38" i="5"/>
  <c r="R40" i="5"/>
  <c r="R42" i="5"/>
  <c r="R44" i="5"/>
  <c r="R46" i="5"/>
  <c r="R48" i="5"/>
  <c r="R24" i="5"/>
  <c r="R26" i="3"/>
  <c r="R28" i="3"/>
  <c r="R30" i="3"/>
  <c r="R32" i="3"/>
  <c r="R34" i="3"/>
  <c r="R36" i="3"/>
  <c r="R38" i="3"/>
  <c r="R40" i="3"/>
  <c r="R42" i="3"/>
  <c r="R44" i="3"/>
  <c r="R46" i="3"/>
  <c r="R48" i="3"/>
  <c r="R24" i="3"/>
  <c r="R26" i="7"/>
  <c r="R28" i="7"/>
  <c r="R30" i="7"/>
  <c r="R32" i="7"/>
  <c r="R34" i="7"/>
  <c r="R36" i="7"/>
  <c r="R38" i="7"/>
  <c r="R40" i="7"/>
  <c r="R42" i="7"/>
  <c r="R44" i="7"/>
  <c r="R46" i="7"/>
  <c r="R48" i="7"/>
  <c r="R24" i="7"/>
  <c r="R24" i="1"/>
  <c r="R26" i="1"/>
  <c r="R28" i="1"/>
  <c r="R30" i="1"/>
  <c r="R32" i="1"/>
  <c r="R34" i="1"/>
  <c r="R36" i="1"/>
  <c r="R38" i="1"/>
  <c r="R40" i="1"/>
  <c r="R42" i="1"/>
  <c r="R44" i="1"/>
  <c r="R46" i="1"/>
  <c r="R48" i="1"/>
  <c r="A55" i="7"/>
  <c r="AA48" i="7"/>
  <c r="N48" i="7"/>
  <c r="L48" i="7"/>
  <c r="A48" i="7"/>
  <c r="AA46" i="7"/>
  <c r="N46" i="7"/>
  <c r="L46" i="7"/>
  <c r="A46" i="7"/>
  <c r="AA44" i="7"/>
  <c r="N44" i="7"/>
  <c r="L44" i="7"/>
  <c r="A44" i="7"/>
  <c r="AA42" i="7"/>
  <c r="N42" i="7"/>
  <c r="L42" i="7"/>
  <c r="A42" i="7"/>
  <c r="AA40" i="7"/>
  <c r="N40" i="7"/>
  <c r="L40" i="7"/>
  <c r="A40" i="7"/>
  <c r="AA38" i="7"/>
  <c r="N38" i="7"/>
  <c r="L38" i="7"/>
  <c r="A38" i="7"/>
  <c r="AA36" i="7"/>
  <c r="N36" i="7"/>
  <c r="L36" i="7"/>
  <c r="A36" i="7"/>
  <c r="AA34" i="7"/>
  <c r="N34" i="7"/>
  <c r="L34" i="7"/>
  <c r="A34" i="7"/>
  <c r="AA32" i="7"/>
  <c r="G21" i="7"/>
  <c r="R21" i="7" s="1"/>
  <c r="N32" i="7"/>
  <c r="L32" i="7"/>
  <c r="A32" i="7"/>
  <c r="AA30" i="7"/>
  <c r="N30" i="7"/>
  <c r="L30" i="7"/>
  <c r="A30" i="7"/>
  <c r="AA28" i="7"/>
  <c r="N28" i="7"/>
  <c r="L28" i="7"/>
  <c r="A28" i="7"/>
  <c r="AA26" i="7"/>
  <c r="N26" i="7"/>
  <c r="L26" i="7"/>
  <c r="A26" i="7"/>
  <c r="AA24" i="7"/>
  <c r="N24" i="7"/>
  <c r="L24" i="7"/>
  <c r="A24" i="7"/>
  <c r="E13" i="7"/>
  <c r="T12" i="7"/>
  <c r="E12" i="7"/>
  <c r="T11" i="7"/>
  <c r="E11" i="7"/>
  <c r="R9" i="7"/>
  <c r="B9" i="7"/>
  <c r="S8" i="7"/>
  <c r="M8" i="7"/>
  <c r="B8" i="7"/>
  <c r="R6" i="7"/>
  <c r="A7" i="7"/>
  <c r="Y1" i="7"/>
  <c r="Q1" i="7"/>
  <c r="L44" i="6"/>
  <c r="A44" i="6"/>
  <c r="L42" i="6"/>
  <c r="A42" i="6"/>
  <c r="L40" i="6"/>
  <c r="A40" i="6"/>
  <c r="L38" i="6"/>
  <c r="A38" i="6"/>
  <c r="L36" i="6"/>
  <c r="A36" i="6"/>
  <c r="L34" i="6"/>
  <c r="A34" i="6"/>
  <c r="L32" i="6"/>
  <c r="A32" i="6"/>
  <c r="L30" i="6"/>
  <c r="L28" i="6"/>
  <c r="A28" i="6"/>
  <c r="L26" i="6"/>
  <c r="A26" i="6"/>
  <c r="L24" i="6"/>
  <c r="A24" i="6"/>
  <c r="L22" i="6"/>
  <c r="A22" i="6"/>
  <c r="L20" i="6"/>
  <c r="A20" i="6"/>
  <c r="T12" i="6"/>
  <c r="T11" i="6"/>
  <c r="R9" i="6"/>
  <c r="B9" i="6"/>
  <c r="S8" i="6"/>
  <c r="M8" i="6"/>
  <c r="B8" i="6"/>
  <c r="R6" i="6"/>
  <c r="A7" i="6"/>
  <c r="Y1" i="6"/>
  <c r="Q1" i="6"/>
  <c r="A55" i="5"/>
  <c r="AA48" i="5"/>
  <c r="N48" i="5"/>
  <c r="L48" i="5"/>
  <c r="A48" i="5"/>
  <c r="AA46" i="5"/>
  <c r="N46" i="5"/>
  <c r="L46" i="5"/>
  <c r="A46" i="5"/>
  <c r="AA44" i="5"/>
  <c r="N44" i="5"/>
  <c r="L44" i="5"/>
  <c r="A44" i="5"/>
  <c r="AA42" i="5"/>
  <c r="N42" i="5"/>
  <c r="L42" i="5"/>
  <c r="A42" i="5"/>
  <c r="AA40" i="5"/>
  <c r="N40" i="5"/>
  <c r="L40" i="5"/>
  <c r="A40" i="5"/>
  <c r="AA38" i="5"/>
  <c r="N38" i="5"/>
  <c r="L38" i="5"/>
  <c r="A38" i="5"/>
  <c r="AA36" i="5"/>
  <c r="N36" i="5"/>
  <c r="L36" i="5"/>
  <c r="A36" i="5"/>
  <c r="AA34" i="5"/>
  <c r="N34" i="5"/>
  <c r="L34" i="5"/>
  <c r="A34" i="5"/>
  <c r="AA32" i="5"/>
  <c r="N32" i="5"/>
  <c r="L32" i="5"/>
  <c r="A32" i="5"/>
  <c r="AA30" i="5"/>
  <c r="N30" i="5"/>
  <c r="L30" i="5"/>
  <c r="A30" i="5"/>
  <c r="AA28" i="5"/>
  <c r="N28" i="5"/>
  <c r="L28" i="5"/>
  <c r="A28" i="5"/>
  <c r="AA26" i="5"/>
  <c r="N26" i="5"/>
  <c r="L26" i="5"/>
  <c r="A26" i="5"/>
  <c r="AA24" i="5"/>
  <c r="N24" i="5"/>
  <c r="L24" i="5"/>
  <c r="A24" i="5"/>
  <c r="T12" i="5"/>
  <c r="T11" i="5"/>
  <c r="R9" i="5"/>
  <c r="B9" i="5"/>
  <c r="S8" i="5"/>
  <c r="M8" i="5"/>
  <c r="B8" i="5"/>
  <c r="R6" i="5"/>
  <c r="A7" i="5"/>
  <c r="Y1" i="5"/>
  <c r="Q1" i="5"/>
  <c r="E15" i="4"/>
  <c r="A55" i="4"/>
  <c r="AA48" i="4"/>
  <c r="N48" i="4"/>
  <c r="L48" i="4"/>
  <c r="A48" i="4"/>
  <c r="AA46" i="4"/>
  <c r="N46" i="4"/>
  <c r="L46" i="4"/>
  <c r="A46" i="4"/>
  <c r="AA44" i="4"/>
  <c r="N44" i="4"/>
  <c r="L44" i="4"/>
  <c r="A44" i="4"/>
  <c r="AA42" i="4"/>
  <c r="N42" i="4"/>
  <c r="L42" i="4"/>
  <c r="T42" i="4" s="1"/>
  <c r="A42" i="4"/>
  <c r="AA40" i="4"/>
  <c r="N40" i="4"/>
  <c r="L40" i="4"/>
  <c r="A40" i="4"/>
  <c r="AA38" i="4"/>
  <c r="N38" i="4"/>
  <c r="L38" i="4"/>
  <c r="A38" i="4"/>
  <c r="AA36" i="4"/>
  <c r="N36" i="4"/>
  <c r="L36" i="4"/>
  <c r="T36" i="4" s="1"/>
  <c r="A36" i="4"/>
  <c r="AA34" i="4"/>
  <c r="N34" i="4"/>
  <c r="L34" i="4"/>
  <c r="A34" i="4"/>
  <c r="AA32" i="4"/>
  <c r="N32" i="4"/>
  <c r="L32" i="4"/>
  <c r="A32" i="4"/>
  <c r="AA30" i="4"/>
  <c r="N30" i="4"/>
  <c r="L30" i="4"/>
  <c r="A30" i="4"/>
  <c r="AA28" i="4"/>
  <c r="N28" i="4"/>
  <c r="L28" i="4"/>
  <c r="A28" i="4"/>
  <c r="AA26" i="4"/>
  <c r="N26" i="4"/>
  <c r="L26" i="4"/>
  <c r="A26" i="4"/>
  <c r="AA24" i="4"/>
  <c r="N24" i="4"/>
  <c r="L24" i="4"/>
  <c r="A24" i="4"/>
  <c r="T12" i="4"/>
  <c r="T11" i="4"/>
  <c r="R9" i="4"/>
  <c r="B9" i="4"/>
  <c r="S8" i="4"/>
  <c r="M8" i="4"/>
  <c r="B8" i="4"/>
  <c r="R6" i="4"/>
  <c r="A7" i="4"/>
  <c r="Y1" i="4"/>
  <c r="Q1" i="4"/>
  <c r="A55" i="3"/>
  <c r="AA48" i="3"/>
  <c r="N48" i="3"/>
  <c r="L48" i="3"/>
  <c r="A48" i="3"/>
  <c r="AA46" i="3"/>
  <c r="N46" i="3"/>
  <c r="L46" i="3"/>
  <c r="A46" i="3"/>
  <c r="AA44" i="3"/>
  <c r="N44" i="3"/>
  <c r="L44" i="3"/>
  <c r="A44" i="3"/>
  <c r="AA42" i="3"/>
  <c r="N42" i="3"/>
  <c r="L42" i="3"/>
  <c r="A42" i="3"/>
  <c r="AA40" i="3"/>
  <c r="N40" i="3"/>
  <c r="L40" i="3"/>
  <c r="A40" i="3"/>
  <c r="AA38" i="3"/>
  <c r="N38" i="3"/>
  <c r="L38" i="3"/>
  <c r="A38" i="3"/>
  <c r="AA36" i="3"/>
  <c r="N36" i="3"/>
  <c r="L36" i="3"/>
  <c r="A36" i="3"/>
  <c r="AA34" i="3"/>
  <c r="N34" i="3"/>
  <c r="L34" i="3"/>
  <c r="A34" i="3"/>
  <c r="AA32" i="3"/>
  <c r="N32" i="3"/>
  <c r="L32" i="3"/>
  <c r="A32" i="3"/>
  <c r="AA30" i="3"/>
  <c r="N30" i="3"/>
  <c r="L30" i="3"/>
  <c r="A30" i="3"/>
  <c r="AA28" i="3"/>
  <c r="N28" i="3"/>
  <c r="L28" i="3"/>
  <c r="A28" i="3"/>
  <c r="AA26" i="3"/>
  <c r="N26" i="3"/>
  <c r="L26" i="3"/>
  <c r="A26" i="3"/>
  <c r="AA24" i="3"/>
  <c r="N24" i="3"/>
  <c r="L24" i="3"/>
  <c r="A24" i="3"/>
  <c r="E13" i="3"/>
  <c r="T12" i="3"/>
  <c r="E12" i="3"/>
  <c r="T11" i="3"/>
  <c r="E11" i="3"/>
  <c r="R9" i="3"/>
  <c r="B9" i="3"/>
  <c r="S8" i="3"/>
  <c r="M8" i="3"/>
  <c r="B8" i="3"/>
  <c r="R6" i="3"/>
  <c r="A7" i="3"/>
  <c r="Y1" i="3"/>
  <c r="Q1" i="3"/>
  <c r="T32" i="3" l="1"/>
  <c r="T48" i="3"/>
  <c r="T44" i="5"/>
  <c r="T28" i="5"/>
  <c r="T36" i="7"/>
  <c r="T40" i="7"/>
  <c r="T48" i="7"/>
  <c r="T26" i="3"/>
  <c r="T34" i="3"/>
  <c r="T44" i="7"/>
  <c r="T36" i="5"/>
  <c r="T42" i="5"/>
  <c r="T24" i="7"/>
  <c r="T34" i="7"/>
  <c r="T42" i="7"/>
  <c r="T28" i="7"/>
  <c r="T44" i="4"/>
  <c r="T24" i="3"/>
  <c r="T30" i="4"/>
  <c r="T24" i="5"/>
  <c r="T32" i="5"/>
  <c r="T40" i="5"/>
  <c r="T32" i="7"/>
  <c r="T48" i="5"/>
  <c r="T28" i="3"/>
  <c r="T40" i="3"/>
  <c r="G21" i="4"/>
  <c r="R21" i="4" s="1"/>
  <c r="T28" i="4"/>
  <c r="T38" i="5"/>
  <c r="T30" i="7"/>
  <c r="T46" i="7"/>
  <c r="T36" i="3"/>
  <c r="T42" i="3"/>
  <c r="T44" i="3"/>
  <c r="T32" i="4"/>
  <c r="T34" i="5"/>
  <c r="G21" i="3"/>
  <c r="R21" i="3" s="1"/>
  <c r="T40" i="4"/>
  <c r="T48" i="4"/>
  <c r="T30" i="5"/>
  <c r="T46" i="5"/>
  <c r="T38" i="7"/>
  <c r="T26" i="5"/>
  <c r="T26" i="7"/>
  <c r="T24" i="4"/>
  <c r="T30" i="3"/>
  <c r="T46" i="3"/>
  <c r="T34" i="4"/>
  <c r="T46" i="4"/>
  <c r="T38" i="3"/>
  <c r="T26" i="4"/>
  <c r="T38" i="4"/>
  <c r="G20" i="3"/>
  <c r="M8" i="1"/>
  <c r="N26" i="1"/>
  <c r="N28" i="1"/>
  <c r="N30" i="1"/>
  <c r="N32" i="1"/>
  <c r="N34" i="1"/>
  <c r="N36" i="1"/>
  <c r="N38" i="1"/>
  <c r="N40" i="1"/>
  <c r="N42" i="1"/>
  <c r="N44" i="1"/>
  <c r="N46" i="1"/>
  <c r="N48" i="1"/>
  <c r="A55" i="1"/>
  <c r="AA26" i="1"/>
  <c r="AA28" i="1"/>
  <c r="AA30" i="1"/>
  <c r="AA32" i="1"/>
  <c r="AA34" i="1"/>
  <c r="AA36" i="1"/>
  <c r="AA38" i="1"/>
  <c r="AA40" i="1"/>
  <c r="AA42" i="1"/>
  <c r="AA44" i="1"/>
  <c r="AA46" i="1"/>
  <c r="AA48" i="1"/>
  <c r="L26" i="1"/>
  <c r="L28" i="1"/>
  <c r="L30" i="1"/>
  <c r="L32" i="1"/>
  <c r="L34" i="1"/>
  <c r="L36" i="1"/>
  <c r="L38" i="1"/>
  <c r="L40" i="1"/>
  <c r="L42" i="1"/>
  <c r="L44" i="1"/>
  <c r="L46" i="1"/>
  <c r="L48" i="1"/>
  <c r="A30" i="1"/>
  <c r="A32" i="1"/>
  <c r="A34" i="1"/>
  <c r="A36" i="1"/>
  <c r="A38" i="1"/>
  <c r="A40" i="1"/>
  <c r="A42" i="1"/>
  <c r="A44" i="1"/>
  <c r="A46" i="1"/>
  <c r="A48" i="1"/>
  <c r="A26" i="1"/>
  <c r="A28" i="1"/>
  <c r="AA24" i="1"/>
  <c r="N24" i="1"/>
  <c r="L24" i="1"/>
  <c r="A24" i="1"/>
  <c r="T12" i="1"/>
  <c r="T11" i="1"/>
  <c r="R9" i="1"/>
  <c r="S8" i="1"/>
  <c r="R6" i="1"/>
  <c r="E14" i="1"/>
  <c r="E13" i="1"/>
  <c r="E12" i="1"/>
  <c r="E11" i="1"/>
  <c r="B9" i="1"/>
  <c r="B8" i="1"/>
  <c r="A7" i="1"/>
  <c r="Y1" i="1"/>
  <c r="Q1" i="1"/>
  <c r="G20" i="5" l="1"/>
  <c r="R20" i="5" s="1"/>
  <c r="E18" i="5" s="1"/>
  <c r="G20" i="7"/>
  <c r="R20" i="7" s="1"/>
  <c r="T48" i="1"/>
  <c r="T40" i="1"/>
  <c r="T32" i="1"/>
  <c r="T50" i="4"/>
  <c r="T50" i="3"/>
  <c r="T50" i="5"/>
  <c r="T50" i="7"/>
  <c r="G20" i="4"/>
  <c r="R20" i="4" s="1"/>
  <c r="E18" i="4" s="1"/>
  <c r="T46" i="1"/>
  <c r="T38" i="1"/>
  <c r="T30" i="1"/>
  <c r="G21" i="1"/>
  <c r="R20" i="3"/>
  <c r="E18" i="3" s="1"/>
  <c r="T42" i="1"/>
  <c r="T34" i="1"/>
  <c r="T44" i="1"/>
  <c r="T36" i="1"/>
  <c r="T28" i="1"/>
  <c r="G20" i="1"/>
  <c r="R20" i="1" l="1"/>
  <c r="E18" i="1" s="1"/>
  <c r="E18" i="7"/>
  <c r="R2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A991380A-426C-4718-B839-121186263075}">
      <text>
        <r>
          <rPr>
            <b/>
            <sz val="9"/>
            <color indexed="81"/>
            <rFont val="MS P ゴシック"/>
            <family val="3"/>
            <charset val="128"/>
          </rPr>
          <t>御見積書、発注請書、御請求書など、それぞれを作成（印刷）した日を入力します</t>
        </r>
      </text>
    </comment>
    <comment ref="B15" authorId="0" shapeId="0" xr:uid="{36D12D91-21D9-4BDB-8615-8B3506F377BD}">
      <text>
        <r>
          <rPr>
            <b/>
            <sz val="9"/>
            <color indexed="81"/>
            <rFont val="MS P ゴシック"/>
            <family val="3"/>
            <charset val="128"/>
          </rPr>
          <t>御見積書、発注請書、御請求書など、それぞれのNoを入力します</t>
        </r>
      </text>
    </comment>
    <comment ref="B22" authorId="0" shapeId="0" xr:uid="{6534B34A-0D3D-479C-BE95-7FB9AB57C172}">
      <text>
        <r>
          <rPr>
            <b/>
            <sz val="9"/>
            <color indexed="81"/>
            <rFont val="MS P ゴシック"/>
            <family val="3"/>
            <charset val="128"/>
          </rPr>
          <t>発注側と受注側で記載が変わります！
（例）発注側：貴社、受注側：弊社</t>
        </r>
      </text>
    </comment>
    <comment ref="C31" authorId="0" shapeId="0" xr:uid="{00000000-0006-0000-0000-000001000000}">
      <text>
        <r>
          <rPr>
            <b/>
            <sz val="9"/>
            <color indexed="81"/>
            <rFont val="ＭＳ Ｐゴシック"/>
            <family val="3"/>
            <charset val="128"/>
          </rPr>
          <t>マイナス⇒「－」で入力
例　－10など</t>
        </r>
      </text>
    </comment>
    <comment ref="F31" authorId="0" shapeId="0" xr:uid="{00000000-0006-0000-0000-000002000000}">
      <text>
        <r>
          <rPr>
            <b/>
            <sz val="9"/>
            <color indexed="81"/>
            <rFont val="ＭＳ Ｐゴシック"/>
            <family val="3"/>
            <charset val="128"/>
          </rPr>
          <t>8％⇒「8」と入力
10%⇒「10」と入力</t>
        </r>
      </text>
    </comment>
    <comment ref="G31" authorId="0" shapeId="0" xr:uid="{A476E15A-DB4C-485A-9638-E9F5AE4D124E}">
      <text>
        <r>
          <rPr>
            <b/>
            <sz val="9"/>
            <color indexed="81"/>
            <rFont val="MS P ゴシック"/>
            <family val="3"/>
            <charset val="128"/>
          </rPr>
          <t>軽減対象資産（消費税8％）の場合⇒「軽減対象資産」と入力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00000000-0006-0000-0100-000001000000}">
      <text>
        <r>
          <rPr>
            <sz val="9"/>
            <color indexed="81"/>
            <rFont val="ＭＳ Ｐゴシック"/>
            <family val="3"/>
            <charset val="128"/>
          </rPr>
          <t>最終責任者の確認印</t>
        </r>
      </text>
    </comment>
    <comment ref="X14" authorId="0" shapeId="0" xr:uid="{00000000-0006-0000-0100-000002000000}">
      <text>
        <r>
          <rPr>
            <sz val="9"/>
            <color indexed="81"/>
            <rFont val="ＭＳ Ｐゴシック"/>
            <family val="3"/>
            <charset val="128"/>
          </rPr>
          <t>上司の確認印</t>
        </r>
      </text>
    </comment>
    <comment ref="AA14" authorId="0" shapeId="0" xr:uid="{00000000-0006-0000-0100-000003000000}">
      <text>
        <r>
          <rPr>
            <sz val="9"/>
            <color indexed="81"/>
            <rFont val="ＭＳ Ｐゴシック"/>
            <family val="3"/>
            <charset val="128"/>
          </rPr>
          <t>担当者の確認印</t>
        </r>
      </text>
    </comment>
    <comment ref="R20" authorId="0" shapeId="0" xr:uid="{00000000-0006-0000-0100-000004000000}">
      <text>
        <r>
          <rPr>
            <b/>
            <sz val="9"/>
            <color indexed="81"/>
            <rFont val="ＭＳ Ｐゴシック"/>
            <family val="3"/>
            <charset val="128"/>
          </rPr>
          <t>デフォルトは円未満四捨五入。切上げや切捨ても可。</t>
        </r>
      </text>
    </comment>
    <comment ref="R21" authorId="0" shapeId="0" xr:uid="{00000000-0006-0000-0100-000005000000}">
      <text>
        <r>
          <rPr>
            <b/>
            <sz val="9"/>
            <color indexed="81"/>
            <rFont val="ＭＳ Ｐゴシック"/>
            <family val="3"/>
            <charset val="128"/>
          </rPr>
          <t>デフォルトは円未満四捨五入。切上げや切捨ても可。</t>
        </r>
      </text>
    </comment>
    <comment ref="T24" authorId="0" shapeId="0" xr:uid="{00000000-0006-0000-0100-000006000000}">
      <text>
        <r>
          <rPr>
            <b/>
            <sz val="9"/>
            <color indexed="81"/>
            <rFont val="ＭＳ Ｐゴシック"/>
            <family val="3"/>
            <charset val="128"/>
          </rPr>
          <t>円未満切捨て</t>
        </r>
      </text>
    </comment>
    <comment ref="T26" authorId="0" shapeId="0" xr:uid="{00000000-0006-0000-0100-000007000000}">
      <text>
        <r>
          <rPr>
            <b/>
            <sz val="9"/>
            <color indexed="81"/>
            <rFont val="ＭＳ Ｐゴシック"/>
            <family val="3"/>
            <charset val="128"/>
          </rPr>
          <t>円未満切捨て</t>
        </r>
      </text>
    </comment>
    <comment ref="T28" authorId="0" shapeId="0" xr:uid="{00000000-0006-0000-0100-000008000000}">
      <text>
        <r>
          <rPr>
            <b/>
            <sz val="9"/>
            <color indexed="81"/>
            <rFont val="ＭＳ Ｐゴシック"/>
            <family val="3"/>
            <charset val="128"/>
          </rPr>
          <t>円未満切捨て</t>
        </r>
      </text>
    </comment>
    <comment ref="T30" authorId="0" shapeId="0" xr:uid="{00000000-0006-0000-0100-000009000000}">
      <text>
        <r>
          <rPr>
            <b/>
            <sz val="9"/>
            <color indexed="81"/>
            <rFont val="ＭＳ Ｐゴシック"/>
            <family val="3"/>
            <charset val="128"/>
          </rPr>
          <t>円未満切捨て</t>
        </r>
      </text>
    </comment>
    <comment ref="T32" authorId="0" shapeId="0" xr:uid="{00000000-0006-0000-0100-00000A000000}">
      <text>
        <r>
          <rPr>
            <b/>
            <sz val="9"/>
            <color indexed="81"/>
            <rFont val="ＭＳ Ｐゴシック"/>
            <family val="3"/>
            <charset val="128"/>
          </rPr>
          <t>円未満切捨て</t>
        </r>
      </text>
    </comment>
    <comment ref="T34" authorId="0" shapeId="0" xr:uid="{00000000-0006-0000-0100-00000B000000}">
      <text>
        <r>
          <rPr>
            <b/>
            <sz val="9"/>
            <color indexed="81"/>
            <rFont val="ＭＳ Ｐゴシック"/>
            <family val="3"/>
            <charset val="128"/>
          </rPr>
          <t>円未満切捨て</t>
        </r>
      </text>
    </comment>
    <comment ref="T36" authorId="0" shapeId="0" xr:uid="{00000000-0006-0000-0100-00000C000000}">
      <text>
        <r>
          <rPr>
            <b/>
            <sz val="9"/>
            <color indexed="81"/>
            <rFont val="ＭＳ Ｐゴシック"/>
            <family val="3"/>
            <charset val="128"/>
          </rPr>
          <t>円未満切捨て</t>
        </r>
      </text>
    </comment>
    <comment ref="T38" authorId="0" shapeId="0" xr:uid="{00000000-0006-0000-0100-00000D000000}">
      <text>
        <r>
          <rPr>
            <b/>
            <sz val="9"/>
            <color indexed="81"/>
            <rFont val="ＭＳ Ｐゴシック"/>
            <family val="3"/>
            <charset val="128"/>
          </rPr>
          <t>円未満切捨て</t>
        </r>
      </text>
    </comment>
    <comment ref="T40" authorId="0" shapeId="0" xr:uid="{00000000-0006-0000-0100-00000E000000}">
      <text>
        <r>
          <rPr>
            <b/>
            <sz val="9"/>
            <color indexed="81"/>
            <rFont val="ＭＳ Ｐゴシック"/>
            <family val="3"/>
            <charset val="128"/>
          </rPr>
          <t>円未満切捨て</t>
        </r>
      </text>
    </comment>
    <comment ref="T42" authorId="0" shapeId="0" xr:uid="{00000000-0006-0000-0100-00000F000000}">
      <text>
        <r>
          <rPr>
            <b/>
            <sz val="9"/>
            <color indexed="81"/>
            <rFont val="ＭＳ Ｐゴシック"/>
            <family val="3"/>
            <charset val="128"/>
          </rPr>
          <t>円未満切捨て</t>
        </r>
      </text>
    </comment>
    <comment ref="T44" authorId="0" shapeId="0" xr:uid="{00000000-0006-0000-0100-000010000000}">
      <text>
        <r>
          <rPr>
            <b/>
            <sz val="9"/>
            <color indexed="81"/>
            <rFont val="ＭＳ Ｐゴシック"/>
            <family val="3"/>
            <charset val="128"/>
          </rPr>
          <t>円未満切捨て</t>
        </r>
      </text>
    </comment>
    <comment ref="T46" authorId="0" shapeId="0" xr:uid="{00000000-0006-0000-0100-000011000000}">
      <text>
        <r>
          <rPr>
            <b/>
            <sz val="9"/>
            <color indexed="81"/>
            <rFont val="ＭＳ Ｐゴシック"/>
            <family val="3"/>
            <charset val="128"/>
          </rPr>
          <t>円未満切捨て</t>
        </r>
      </text>
    </comment>
    <comment ref="T48" authorId="0" shapeId="0" xr:uid="{00000000-0006-0000-0100-000012000000}">
      <text>
        <r>
          <rPr>
            <b/>
            <sz val="9"/>
            <color indexed="81"/>
            <rFont val="ＭＳ Ｐゴシック"/>
            <family val="3"/>
            <charset val="128"/>
          </rPr>
          <t>円未満切捨て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03C36B6E-ACC3-442E-8555-EB5653F48519}">
      <text>
        <r>
          <rPr>
            <sz val="9"/>
            <color indexed="81"/>
            <rFont val="ＭＳ Ｐゴシック"/>
            <family val="3"/>
            <charset val="128"/>
          </rPr>
          <t>最終責任者の確認印</t>
        </r>
      </text>
    </comment>
    <comment ref="X14" authorId="0" shapeId="0" xr:uid="{0D12F633-1EC6-458D-8EC6-D4DAFB651778}">
      <text>
        <r>
          <rPr>
            <sz val="9"/>
            <color indexed="81"/>
            <rFont val="ＭＳ Ｐゴシック"/>
            <family val="3"/>
            <charset val="128"/>
          </rPr>
          <t>上司の確認印</t>
        </r>
      </text>
    </comment>
    <comment ref="AA14" authorId="0" shapeId="0" xr:uid="{73D69D15-C0E2-4724-AE26-3CB5D878527E}">
      <text>
        <r>
          <rPr>
            <sz val="9"/>
            <color indexed="81"/>
            <rFont val="ＭＳ Ｐゴシック"/>
            <family val="3"/>
            <charset val="128"/>
          </rPr>
          <t>担当者の確認印</t>
        </r>
      </text>
    </comment>
    <comment ref="R20" authorId="0" shapeId="0" xr:uid="{633B6B69-52B9-4E5F-8574-DEB81894EBBD}">
      <text>
        <r>
          <rPr>
            <b/>
            <sz val="9"/>
            <color indexed="81"/>
            <rFont val="ＭＳ Ｐゴシック"/>
            <family val="3"/>
            <charset val="128"/>
          </rPr>
          <t>デフォルトは円未満四捨五入。切上げや切捨ても可。</t>
        </r>
      </text>
    </comment>
    <comment ref="R21" authorId="0" shapeId="0" xr:uid="{C180B442-BFE2-4BBB-B6F1-1A4653AAF4C3}">
      <text>
        <r>
          <rPr>
            <b/>
            <sz val="9"/>
            <color indexed="81"/>
            <rFont val="ＭＳ Ｐゴシック"/>
            <family val="3"/>
            <charset val="128"/>
          </rPr>
          <t>デフォルトは円未満四捨五入。切上げや切捨ても可。</t>
        </r>
      </text>
    </comment>
    <comment ref="T24" authorId="0" shapeId="0" xr:uid="{92AD73E4-C534-484D-B5F8-6275AB59A8F2}">
      <text>
        <r>
          <rPr>
            <b/>
            <sz val="9"/>
            <color indexed="81"/>
            <rFont val="ＭＳ Ｐゴシック"/>
            <family val="3"/>
            <charset val="128"/>
          </rPr>
          <t>円未満切捨て</t>
        </r>
      </text>
    </comment>
    <comment ref="T26" authorId="0" shapeId="0" xr:uid="{9D758097-8BF6-43F1-A7D2-7A7C3BDBA42A}">
      <text>
        <r>
          <rPr>
            <b/>
            <sz val="9"/>
            <color indexed="81"/>
            <rFont val="ＭＳ Ｐゴシック"/>
            <family val="3"/>
            <charset val="128"/>
          </rPr>
          <t>円未満切捨て</t>
        </r>
      </text>
    </comment>
    <comment ref="T28" authorId="0" shapeId="0" xr:uid="{8A9D45BC-CFED-4E3F-9910-A2B2D2F0FD3D}">
      <text>
        <r>
          <rPr>
            <b/>
            <sz val="9"/>
            <color indexed="81"/>
            <rFont val="ＭＳ Ｐゴシック"/>
            <family val="3"/>
            <charset val="128"/>
          </rPr>
          <t>円未満切捨て</t>
        </r>
      </text>
    </comment>
    <comment ref="T30" authorId="0" shapeId="0" xr:uid="{98A2E861-8E90-42DC-A0E4-4CCB16196E5B}">
      <text>
        <r>
          <rPr>
            <b/>
            <sz val="9"/>
            <color indexed="81"/>
            <rFont val="ＭＳ Ｐゴシック"/>
            <family val="3"/>
            <charset val="128"/>
          </rPr>
          <t>円未満切捨て</t>
        </r>
      </text>
    </comment>
    <comment ref="T32" authorId="0" shapeId="0" xr:uid="{3ED2BC01-648A-46C7-B34B-3414F6098DFD}">
      <text>
        <r>
          <rPr>
            <b/>
            <sz val="9"/>
            <color indexed="81"/>
            <rFont val="ＭＳ Ｐゴシック"/>
            <family val="3"/>
            <charset val="128"/>
          </rPr>
          <t>円未満切捨て</t>
        </r>
      </text>
    </comment>
    <comment ref="T34" authorId="0" shapeId="0" xr:uid="{AB9244D6-E271-474B-866B-832FBB7F601B}">
      <text>
        <r>
          <rPr>
            <b/>
            <sz val="9"/>
            <color indexed="81"/>
            <rFont val="ＭＳ Ｐゴシック"/>
            <family val="3"/>
            <charset val="128"/>
          </rPr>
          <t>円未満切捨て</t>
        </r>
      </text>
    </comment>
    <comment ref="T36" authorId="0" shapeId="0" xr:uid="{BC5642FC-4983-45CB-A7D6-F2E0E7C21ECF}">
      <text>
        <r>
          <rPr>
            <b/>
            <sz val="9"/>
            <color indexed="81"/>
            <rFont val="ＭＳ Ｐゴシック"/>
            <family val="3"/>
            <charset val="128"/>
          </rPr>
          <t>円未満切捨て</t>
        </r>
      </text>
    </comment>
    <comment ref="T38" authorId="0" shapeId="0" xr:uid="{CE825D1F-F583-46C2-BF77-2ABFDC763D44}">
      <text>
        <r>
          <rPr>
            <b/>
            <sz val="9"/>
            <color indexed="81"/>
            <rFont val="ＭＳ Ｐゴシック"/>
            <family val="3"/>
            <charset val="128"/>
          </rPr>
          <t>円未満切捨て</t>
        </r>
      </text>
    </comment>
    <comment ref="T40" authorId="0" shapeId="0" xr:uid="{9FEA51A0-1A44-4486-B16A-EB308175E06E}">
      <text>
        <r>
          <rPr>
            <b/>
            <sz val="9"/>
            <color indexed="81"/>
            <rFont val="ＭＳ Ｐゴシック"/>
            <family val="3"/>
            <charset val="128"/>
          </rPr>
          <t>円未満切捨て</t>
        </r>
      </text>
    </comment>
    <comment ref="T42" authorId="0" shapeId="0" xr:uid="{768F80E6-8D4D-4560-8E9D-B9FD2EEFB803}">
      <text>
        <r>
          <rPr>
            <b/>
            <sz val="9"/>
            <color indexed="81"/>
            <rFont val="ＭＳ Ｐゴシック"/>
            <family val="3"/>
            <charset val="128"/>
          </rPr>
          <t>円未満切捨て</t>
        </r>
      </text>
    </comment>
    <comment ref="T44" authorId="0" shapeId="0" xr:uid="{222C5C20-5ECE-4A84-8D23-820F3E9E09A2}">
      <text>
        <r>
          <rPr>
            <b/>
            <sz val="9"/>
            <color indexed="81"/>
            <rFont val="ＭＳ Ｐゴシック"/>
            <family val="3"/>
            <charset val="128"/>
          </rPr>
          <t>円未満切捨て</t>
        </r>
      </text>
    </comment>
    <comment ref="T46" authorId="0" shapeId="0" xr:uid="{DAF833CC-3D4E-4C54-99BD-BBC364DA7C14}">
      <text>
        <r>
          <rPr>
            <b/>
            <sz val="9"/>
            <color indexed="81"/>
            <rFont val="ＭＳ Ｐゴシック"/>
            <family val="3"/>
            <charset val="128"/>
          </rPr>
          <t>円未満切捨て</t>
        </r>
      </text>
    </comment>
    <comment ref="T48" authorId="0" shapeId="0" xr:uid="{90BF2E44-C1FB-479F-9860-585217363E6B}">
      <text>
        <r>
          <rPr>
            <b/>
            <sz val="9"/>
            <color indexed="81"/>
            <rFont val="ＭＳ Ｐゴシック"/>
            <family val="3"/>
            <charset val="128"/>
          </rPr>
          <t>円未満切捨て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20AAF093-3AFC-4CB2-B5BB-BB00807E8350}">
      <text>
        <r>
          <rPr>
            <sz val="9"/>
            <color indexed="81"/>
            <rFont val="ＭＳ Ｐゴシック"/>
            <family val="3"/>
            <charset val="128"/>
          </rPr>
          <t>最終責任者の確認印</t>
        </r>
      </text>
    </comment>
    <comment ref="X14" authorId="0" shapeId="0" xr:uid="{C759A969-B659-4BFD-AF88-DEF0B8A0085F}">
      <text>
        <r>
          <rPr>
            <sz val="9"/>
            <color indexed="81"/>
            <rFont val="ＭＳ Ｐゴシック"/>
            <family val="3"/>
            <charset val="128"/>
          </rPr>
          <t>上司の確認印</t>
        </r>
      </text>
    </comment>
    <comment ref="AA14" authorId="0" shapeId="0" xr:uid="{7ADC0AC5-90A7-475C-B559-01D0FD089F1E}">
      <text>
        <r>
          <rPr>
            <sz val="9"/>
            <color indexed="81"/>
            <rFont val="ＭＳ Ｐゴシック"/>
            <family val="3"/>
            <charset val="128"/>
          </rPr>
          <t>担当者の確認印</t>
        </r>
      </text>
    </comment>
    <comment ref="R20" authorId="0" shapeId="0" xr:uid="{D361289C-9D0D-4514-91E8-E92DC831D63D}">
      <text>
        <r>
          <rPr>
            <b/>
            <sz val="9"/>
            <color indexed="81"/>
            <rFont val="ＭＳ Ｐゴシック"/>
            <family val="3"/>
            <charset val="128"/>
          </rPr>
          <t>デフォルトは円未満四捨五入。切上げや切捨ても可。</t>
        </r>
      </text>
    </comment>
    <comment ref="R21" authorId="0" shapeId="0" xr:uid="{768D1DE1-0FEC-4233-BA05-367B42BEFE04}">
      <text>
        <r>
          <rPr>
            <b/>
            <sz val="9"/>
            <color indexed="81"/>
            <rFont val="ＭＳ Ｐゴシック"/>
            <family val="3"/>
            <charset val="128"/>
          </rPr>
          <t>デフォルトは円未満四捨五入。切上げや切捨ても可。</t>
        </r>
      </text>
    </comment>
    <comment ref="T24" authorId="0" shapeId="0" xr:uid="{BDAF21BB-E87B-43FF-9694-B6489707C799}">
      <text>
        <r>
          <rPr>
            <b/>
            <sz val="9"/>
            <color indexed="81"/>
            <rFont val="ＭＳ Ｐゴシック"/>
            <family val="3"/>
            <charset val="128"/>
          </rPr>
          <t>円未満切捨て</t>
        </r>
      </text>
    </comment>
    <comment ref="T26" authorId="0" shapeId="0" xr:uid="{9BBA15FA-6DB3-4DCB-8D0D-B7487645F6DB}">
      <text>
        <r>
          <rPr>
            <b/>
            <sz val="9"/>
            <color indexed="81"/>
            <rFont val="ＭＳ Ｐゴシック"/>
            <family val="3"/>
            <charset val="128"/>
          </rPr>
          <t>円未満切捨て</t>
        </r>
      </text>
    </comment>
    <comment ref="T28" authorId="0" shapeId="0" xr:uid="{CBA9178C-65C3-4953-B524-9F14828B2747}">
      <text>
        <r>
          <rPr>
            <b/>
            <sz val="9"/>
            <color indexed="81"/>
            <rFont val="ＭＳ Ｐゴシック"/>
            <family val="3"/>
            <charset val="128"/>
          </rPr>
          <t>円未満切捨て</t>
        </r>
      </text>
    </comment>
    <comment ref="T30" authorId="0" shapeId="0" xr:uid="{96648435-4EAF-4925-B788-C8C61D339FA3}">
      <text>
        <r>
          <rPr>
            <b/>
            <sz val="9"/>
            <color indexed="81"/>
            <rFont val="ＭＳ Ｐゴシック"/>
            <family val="3"/>
            <charset val="128"/>
          </rPr>
          <t>円未満切捨て</t>
        </r>
      </text>
    </comment>
    <comment ref="T32" authorId="0" shapeId="0" xr:uid="{C70C4D1A-D64B-45A3-8C83-C6AFCE9F0D3F}">
      <text>
        <r>
          <rPr>
            <b/>
            <sz val="9"/>
            <color indexed="81"/>
            <rFont val="ＭＳ Ｐゴシック"/>
            <family val="3"/>
            <charset val="128"/>
          </rPr>
          <t>円未満切捨て</t>
        </r>
      </text>
    </comment>
    <comment ref="T34" authorId="0" shapeId="0" xr:uid="{D1934223-E01E-4588-8224-09A01AA79DDF}">
      <text>
        <r>
          <rPr>
            <b/>
            <sz val="9"/>
            <color indexed="81"/>
            <rFont val="ＭＳ Ｐゴシック"/>
            <family val="3"/>
            <charset val="128"/>
          </rPr>
          <t>円未満切捨て</t>
        </r>
      </text>
    </comment>
    <comment ref="T36" authorId="0" shapeId="0" xr:uid="{F66EB1E8-065D-414D-8FD7-949DC9F2ACB6}">
      <text>
        <r>
          <rPr>
            <b/>
            <sz val="9"/>
            <color indexed="81"/>
            <rFont val="ＭＳ Ｐゴシック"/>
            <family val="3"/>
            <charset val="128"/>
          </rPr>
          <t>円未満切捨て</t>
        </r>
      </text>
    </comment>
    <comment ref="T38" authorId="0" shapeId="0" xr:uid="{5F421729-B76A-451B-AC56-D31AD51F7AEA}">
      <text>
        <r>
          <rPr>
            <b/>
            <sz val="9"/>
            <color indexed="81"/>
            <rFont val="ＭＳ Ｐゴシック"/>
            <family val="3"/>
            <charset val="128"/>
          </rPr>
          <t>円未満切捨て</t>
        </r>
      </text>
    </comment>
    <comment ref="T40" authorId="0" shapeId="0" xr:uid="{F1CF66BA-10C3-4EF7-B967-12BC889004C3}">
      <text>
        <r>
          <rPr>
            <b/>
            <sz val="9"/>
            <color indexed="81"/>
            <rFont val="ＭＳ Ｐゴシック"/>
            <family val="3"/>
            <charset val="128"/>
          </rPr>
          <t>円未満切捨て</t>
        </r>
      </text>
    </comment>
    <comment ref="T42" authorId="0" shapeId="0" xr:uid="{5E081017-07B1-475B-9CD6-66D605D403AA}">
      <text>
        <r>
          <rPr>
            <b/>
            <sz val="9"/>
            <color indexed="81"/>
            <rFont val="ＭＳ Ｐゴシック"/>
            <family val="3"/>
            <charset val="128"/>
          </rPr>
          <t>円未満切捨て</t>
        </r>
      </text>
    </comment>
    <comment ref="T44" authorId="0" shapeId="0" xr:uid="{0F7799B5-02BE-42E8-8C71-8BB0DCBC8101}">
      <text>
        <r>
          <rPr>
            <b/>
            <sz val="9"/>
            <color indexed="81"/>
            <rFont val="ＭＳ Ｐゴシック"/>
            <family val="3"/>
            <charset val="128"/>
          </rPr>
          <t>円未満切捨て</t>
        </r>
      </text>
    </comment>
    <comment ref="T46" authorId="0" shapeId="0" xr:uid="{2EA6A4EF-0CB7-4A24-849F-72A8CEDC1B14}">
      <text>
        <r>
          <rPr>
            <b/>
            <sz val="9"/>
            <color indexed="81"/>
            <rFont val="ＭＳ Ｐゴシック"/>
            <family val="3"/>
            <charset val="128"/>
          </rPr>
          <t>円未満切捨て</t>
        </r>
      </text>
    </comment>
    <comment ref="T48" authorId="0" shapeId="0" xr:uid="{BA5699C0-A360-4502-B4DA-E604CDB9D8AB}">
      <text>
        <r>
          <rPr>
            <b/>
            <sz val="9"/>
            <color indexed="81"/>
            <rFont val="ＭＳ Ｐゴシック"/>
            <family val="3"/>
            <charset val="128"/>
          </rPr>
          <t>円未満切捨て</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F794A209-5095-4C4F-8F83-5C384A4C5C7E}">
      <text>
        <r>
          <rPr>
            <sz val="9"/>
            <color indexed="81"/>
            <rFont val="ＭＳ Ｐゴシック"/>
            <family val="3"/>
            <charset val="128"/>
          </rPr>
          <t>最終責任者の確認印</t>
        </r>
      </text>
    </comment>
    <comment ref="X14" authorId="0" shapeId="0" xr:uid="{94BB5F25-7869-45CD-B6C3-A87010D14E2D}">
      <text>
        <r>
          <rPr>
            <sz val="9"/>
            <color indexed="81"/>
            <rFont val="ＭＳ Ｐゴシック"/>
            <family val="3"/>
            <charset val="128"/>
          </rPr>
          <t>上司の確認印</t>
        </r>
      </text>
    </comment>
    <comment ref="AA14" authorId="0" shapeId="0" xr:uid="{066F3AB3-9775-4076-9A26-15D64CFDBA5F}">
      <text>
        <r>
          <rPr>
            <sz val="9"/>
            <color indexed="81"/>
            <rFont val="ＭＳ Ｐゴシック"/>
            <family val="3"/>
            <charset val="128"/>
          </rPr>
          <t>担当者の確認印</t>
        </r>
      </text>
    </comment>
    <comment ref="R20" authorId="0" shapeId="0" xr:uid="{2D45EFDB-14A3-497F-BECC-51486C85F169}">
      <text>
        <r>
          <rPr>
            <b/>
            <sz val="9"/>
            <color indexed="81"/>
            <rFont val="ＭＳ Ｐゴシック"/>
            <family val="3"/>
            <charset val="128"/>
          </rPr>
          <t>デフォルトは円未満四捨五入。切上げや切捨ても可。</t>
        </r>
      </text>
    </comment>
    <comment ref="R21" authorId="0" shapeId="0" xr:uid="{E5BA7E8D-FB9D-4391-8456-94CDD82DB3D3}">
      <text>
        <r>
          <rPr>
            <b/>
            <sz val="9"/>
            <color indexed="81"/>
            <rFont val="ＭＳ Ｐゴシック"/>
            <family val="3"/>
            <charset val="128"/>
          </rPr>
          <t>デフォルトは円未満四捨五入。切上げや切捨ても可。</t>
        </r>
      </text>
    </comment>
    <comment ref="T24" authorId="0" shapeId="0" xr:uid="{776811F7-EAE5-4D48-9864-4D2FF17BBB0F}">
      <text>
        <r>
          <rPr>
            <b/>
            <sz val="9"/>
            <color indexed="81"/>
            <rFont val="ＭＳ Ｐゴシック"/>
            <family val="3"/>
            <charset val="128"/>
          </rPr>
          <t>円未満切捨て</t>
        </r>
      </text>
    </comment>
    <comment ref="T26" authorId="0" shapeId="0" xr:uid="{0B151FC4-6E80-4214-836B-CA4611DC8C7D}">
      <text>
        <r>
          <rPr>
            <b/>
            <sz val="9"/>
            <color indexed="81"/>
            <rFont val="ＭＳ Ｐゴシック"/>
            <family val="3"/>
            <charset val="128"/>
          </rPr>
          <t>円未満切捨て</t>
        </r>
      </text>
    </comment>
    <comment ref="T28" authorId="0" shapeId="0" xr:uid="{D9887352-BF1C-4CB5-B8DD-77FAA77FB283}">
      <text>
        <r>
          <rPr>
            <b/>
            <sz val="9"/>
            <color indexed="81"/>
            <rFont val="ＭＳ Ｐゴシック"/>
            <family val="3"/>
            <charset val="128"/>
          </rPr>
          <t>円未満切捨て</t>
        </r>
      </text>
    </comment>
    <comment ref="T30" authorId="0" shapeId="0" xr:uid="{04A01195-BF6A-4CC9-A727-4B417E227423}">
      <text>
        <r>
          <rPr>
            <b/>
            <sz val="9"/>
            <color indexed="81"/>
            <rFont val="ＭＳ Ｐゴシック"/>
            <family val="3"/>
            <charset val="128"/>
          </rPr>
          <t>円未満切捨て</t>
        </r>
      </text>
    </comment>
    <comment ref="T32" authorId="0" shapeId="0" xr:uid="{8A88606F-F838-4C1A-BA76-39EAE61533AD}">
      <text>
        <r>
          <rPr>
            <b/>
            <sz val="9"/>
            <color indexed="81"/>
            <rFont val="ＭＳ Ｐゴシック"/>
            <family val="3"/>
            <charset val="128"/>
          </rPr>
          <t>円未満切捨て</t>
        </r>
      </text>
    </comment>
    <comment ref="T34" authorId="0" shapeId="0" xr:uid="{AAD07C81-DBF7-494F-875A-DFAEC31B0FC7}">
      <text>
        <r>
          <rPr>
            <b/>
            <sz val="9"/>
            <color indexed="81"/>
            <rFont val="ＭＳ Ｐゴシック"/>
            <family val="3"/>
            <charset val="128"/>
          </rPr>
          <t>円未満切捨て</t>
        </r>
      </text>
    </comment>
    <comment ref="T36" authorId="0" shapeId="0" xr:uid="{E6537911-CEFF-4F29-83FE-490F9F2EFD83}">
      <text>
        <r>
          <rPr>
            <b/>
            <sz val="9"/>
            <color indexed="81"/>
            <rFont val="ＭＳ Ｐゴシック"/>
            <family val="3"/>
            <charset val="128"/>
          </rPr>
          <t>円未満切捨て</t>
        </r>
      </text>
    </comment>
    <comment ref="T38" authorId="0" shapeId="0" xr:uid="{29788724-A814-4C9B-91AA-2BDC71E5E384}">
      <text>
        <r>
          <rPr>
            <b/>
            <sz val="9"/>
            <color indexed="81"/>
            <rFont val="ＭＳ Ｐゴシック"/>
            <family val="3"/>
            <charset val="128"/>
          </rPr>
          <t>円未満切捨て</t>
        </r>
      </text>
    </comment>
    <comment ref="T40" authorId="0" shapeId="0" xr:uid="{D3D4329E-CF28-4063-8C0A-88C912F9A3EC}">
      <text>
        <r>
          <rPr>
            <b/>
            <sz val="9"/>
            <color indexed="81"/>
            <rFont val="ＭＳ Ｐゴシック"/>
            <family val="3"/>
            <charset val="128"/>
          </rPr>
          <t>円未満切捨て</t>
        </r>
      </text>
    </comment>
    <comment ref="T42" authorId="0" shapeId="0" xr:uid="{981BCC99-B313-4E00-9E19-AA0665066B1B}">
      <text>
        <r>
          <rPr>
            <b/>
            <sz val="9"/>
            <color indexed="81"/>
            <rFont val="ＭＳ Ｐゴシック"/>
            <family val="3"/>
            <charset val="128"/>
          </rPr>
          <t>円未満切捨て</t>
        </r>
      </text>
    </comment>
    <comment ref="T44" authorId="0" shapeId="0" xr:uid="{68C5CC47-00B6-4E3A-BF03-DDA96B670E4B}">
      <text>
        <r>
          <rPr>
            <b/>
            <sz val="9"/>
            <color indexed="81"/>
            <rFont val="ＭＳ Ｐゴシック"/>
            <family val="3"/>
            <charset val="128"/>
          </rPr>
          <t>円未満切捨て</t>
        </r>
      </text>
    </comment>
    <comment ref="T46" authorId="0" shapeId="0" xr:uid="{27D5DF1C-8882-4AEB-8F83-46E1000649A9}">
      <text>
        <r>
          <rPr>
            <b/>
            <sz val="9"/>
            <color indexed="81"/>
            <rFont val="ＭＳ Ｐゴシック"/>
            <family val="3"/>
            <charset val="128"/>
          </rPr>
          <t>円未満切捨て</t>
        </r>
      </text>
    </comment>
    <comment ref="T48" authorId="0" shapeId="0" xr:uid="{BD9BE884-199B-4788-BDDD-3E156B40250C}">
      <text>
        <r>
          <rPr>
            <b/>
            <sz val="9"/>
            <color indexed="81"/>
            <rFont val="ＭＳ Ｐゴシック"/>
            <family val="3"/>
            <charset val="128"/>
          </rPr>
          <t>円未満切捨て</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C85B9F63-2191-4532-BF11-312425F5EA7B}">
      <text>
        <r>
          <rPr>
            <sz val="9"/>
            <color indexed="81"/>
            <rFont val="ＭＳ Ｐゴシック"/>
            <family val="3"/>
            <charset val="128"/>
          </rPr>
          <t>最終責任者の確認印</t>
        </r>
      </text>
    </comment>
    <comment ref="X14" authorId="0" shapeId="0" xr:uid="{EF6855E9-020B-4357-80AD-51D3A8C3C25D}">
      <text>
        <r>
          <rPr>
            <sz val="9"/>
            <color indexed="81"/>
            <rFont val="ＭＳ Ｐゴシック"/>
            <family val="3"/>
            <charset val="128"/>
          </rPr>
          <t>上司の確認印</t>
        </r>
      </text>
    </comment>
    <comment ref="AA14" authorId="0" shapeId="0" xr:uid="{24AC9DBB-9FF7-4200-B3E0-943FF7912F43}">
      <text>
        <r>
          <rPr>
            <sz val="9"/>
            <color indexed="81"/>
            <rFont val="ＭＳ Ｐゴシック"/>
            <family val="3"/>
            <charset val="128"/>
          </rPr>
          <t>担当者の確認印</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C8E4E409-ECD6-4125-BC93-4F3F14FE535F}">
      <text>
        <r>
          <rPr>
            <sz val="9"/>
            <color indexed="81"/>
            <rFont val="ＭＳ Ｐゴシック"/>
            <family val="3"/>
            <charset val="128"/>
          </rPr>
          <t>最終責任者の確認印</t>
        </r>
      </text>
    </comment>
    <comment ref="X14" authorId="0" shapeId="0" xr:uid="{A0AE762B-B762-4B2D-95C4-BCB49E10AC9E}">
      <text>
        <r>
          <rPr>
            <sz val="9"/>
            <color indexed="81"/>
            <rFont val="ＭＳ Ｐゴシック"/>
            <family val="3"/>
            <charset val="128"/>
          </rPr>
          <t>上司の確認印</t>
        </r>
      </text>
    </comment>
    <comment ref="AA14" authorId="0" shapeId="0" xr:uid="{740AA9FE-8215-461F-9F54-E02F4602528A}">
      <text>
        <r>
          <rPr>
            <sz val="9"/>
            <color indexed="81"/>
            <rFont val="ＭＳ Ｐゴシック"/>
            <family val="3"/>
            <charset val="128"/>
          </rPr>
          <t>担当者の確認印</t>
        </r>
      </text>
    </comment>
    <comment ref="R20" authorId="0" shapeId="0" xr:uid="{0286B647-3412-4004-A79E-F763504EE933}">
      <text>
        <r>
          <rPr>
            <b/>
            <sz val="9"/>
            <color indexed="81"/>
            <rFont val="ＭＳ Ｐゴシック"/>
            <family val="3"/>
            <charset val="128"/>
          </rPr>
          <t>デフォルトは円未満四捨五入。切上げや切捨ても可。</t>
        </r>
      </text>
    </comment>
    <comment ref="R21" authorId="0" shapeId="0" xr:uid="{66E08AF6-F5EE-481E-8177-87D169AD53D0}">
      <text>
        <r>
          <rPr>
            <b/>
            <sz val="9"/>
            <color indexed="81"/>
            <rFont val="ＭＳ Ｐゴシック"/>
            <family val="3"/>
            <charset val="128"/>
          </rPr>
          <t>デフォルトは円未満四捨五入。切上げや切捨ても可。</t>
        </r>
      </text>
    </comment>
    <comment ref="T24" authorId="0" shapeId="0" xr:uid="{8DBE9920-D2E2-4C6C-BF70-A6B3BCEDA118}">
      <text>
        <r>
          <rPr>
            <b/>
            <sz val="9"/>
            <color indexed="81"/>
            <rFont val="ＭＳ Ｐゴシック"/>
            <family val="3"/>
            <charset val="128"/>
          </rPr>
          <t>円未満切捨て</t>
        </r>
      </text>
    </comment>
    <comment ref="T26" authorId="0" shapeId="0" xr:uid="{BD41104B-FB70-4741-9299-3E3D19A6164C}">
      <text>
        <r>
          <rPr>
            <b/>
            <sz val="9"/>
            <color indexed="81"/>
            <rFont val="ＭＳ Ｐゴシック"/>
            <family val="3"/>
            <charset val="128"/>
          </rPr>
          <t>円未満切捨て</t>
        </r>
      </text>
    </comment>
    <comment ref="T28" authorId="0" shapeId="0" xr:uid="{CD6F9C9F-73ED-4FB9-9DAA-F788D4920CE6}">
      <text>
        <r>
          <rPr>
            <b/>
            <sz val="9"/>
            <color indexed="81"/>
            <rFont val="ＭＳ Ｐゴシック"/>
            <family val="3"/>
            <charset val="128"/>
          </rPr>
          <t>円未満切捨て</t>
        </r>
      </text>
    </comment>
    <comment ref="T30" authorId="0" shapeId="0" xr:uid="{39BB3334-0CC7-4601-807F-4203D4A8416D}">
      <text>
        <r>
          <rPr>
            <b/>
            <sz val="9"/>
            <color indexed="81"/>
            <rFont val="ＭＳ Ｐゴシック"/>
            <family val="3"/>
            <charset val="128"/>
          </rPr>
          <t>円未満切捨て</t>
        </r>
      </text>
    </comment>
    <comment ref="T32" authorId="0" shapeId="0" xr:uid="{5DC8EF9E-6030-4039-B19A-B47A357548FF}">
      <text>
        <r>
          <rPr>
            <b/>
            <sz val="9"/>
            <color indexed="81"/>
            <rFont val="ＭＳ Ｐゴシック"/>
            <family val="3"/>
            <charset val="128"/>
          </rPr>
          <t>円未満切捨て</t>
        </r>
      </text>
    </comment>
    <comment ref="T34" authorId="0" shapeId="0" xr:uid="{D9A5A8B0-C002-487C-8737-42826245846A}">
      <text>
        <r>
          <rPr>
            <b/>
            <sz val="9"/>
            <color indexed="81"/>
            <rFont val="ＭＳ Ｐゴシック"/>
            <family val="3"/>
            <charset val="128"/>
          </rPr>
          <t>円未満切捨て</t>
        </r>
      </text>
    </comment>
    <comment ref="T36" authorId="0" shapeId="0" xr:uid="{42BDB7A5-EF4C-4F7E-A143-17F138B6C2B8}">
      <text>
        <r>
          <rPr>
            <b/>
            <sz val="9"/>
            <color indexed="81"/>
            <rFont val="ＭＳ Ｐゴシック"/>
            <family val="3"/>
            <charset val="128"/>
          </rPr>
          <t>円未満切捨て</t>
        </r>
      </text>
    </comment>
    <comment ref="T38" authorId="0" shapeId="0" xr:uid="{0C2DA3F8-C773-49B9-9261-BFB5ADD70BDB}">
      <text>
        <r>
          <rPr>
            <b/>
            <sz val="9"/>
            <color indexed="81"/>
            <rFont val="ＭＳ Ｐゴシック"/>
            <family val="3"/>
            <charset val="128"/>
          </rPr>
          <t>円未満切捨て</t>
        </r>
      </text>
    </comment>
    <comment ref="T40" authorId="0" shapeId="0" xr:uid="{8A568917-F4AD-4C1C-9A45-115DE7E6037B}">
      <text>
        <r>
          <rPr>
            <b/>
            <sz val="9"/>
            <color indexed="81"/>
            <rFont val="ＭＳ Ｐゴシック"/>
            <family val="3"/>
            <charset val="128"/>
          </rPr>
          <t>円未満切捨て</t>
        </r>
      </text>
    </comment>
    <comment ref="T42" authorId="0" shapeId="0" xr:uid="{91647BDC-EF7B-46BD-A7EA-E038A5C49103}">
      <text>
        <r>
          <rPr>
            <b/>
            <sz val="9"/>
            <color indexed="81"/>
            <rFont val="ＭＳ Ｐゴシック"/>
            <family val="3"/>
            <charset val="128"/>
          </rPr>
          <t>円未満切捨て</t>
        </r>
      </text>
    </comment>
    <comment ref="T44" authorId="0" shapeId="0" xr:uid="{3CE74CDF-E9B8-4592-9216-D81DF23615AD}">
      <text>
        <r>
          <rPr>
            <b/>
            <sz val="9"/>
            <color indexed="81"/>
            <rFont val="ＭＳ Ｐゴシック"/>
            <family val="3"/>
            <charset val="128"/>
          </rPr>
          <t>円未満切捨て</t>
        </r>
      </text>
    </comment>
    <comment ref="T46" authorId="0" shapeId="0" xr:uid="{0842A99C-DD1C-493D-B855-C84F2709E3BA}">
      <text>
        <r>
          <rPr>
            <b/>
            <sz val="9"/>
            <color indexed="81"/>
            <rFont val="ＭＳ Ｐゴシック"/>
            <family val="3"/>
            <charset val="128"/>
          </rPr>
          <t>円未満切捨て</t>
        </r>
      </text>
    </comment>
    <comment ref="T48" authorId="0" shapeId="0" xr:uid="{A2FC3AF4-9627-40A1-8C79-9E6F3709E4A8}">
      <text>
        <r>
          <rPr>
            <b/>
            <sz val="9"/>
            <color indexed="81"/>
            <rFont val="ＭＳ Ｐゴシック"/>
            <family val="3"/>
            <charset val="128"/>
          </rPr>
          <t>円未満切捨て</t>
        </r>
      </text>
    </comment>
    <comment ref="A55" authorId="0" shapeId="0" xr:uid="{15CEFD88-B603-411F-A559-020561BAEB4D}">
      <text>
        <r>
          <rPr>
            <b/>
            <sz val="9"/>
            <color indexed="81"/>
            <rFont val="MS P ゴシック"/>
            <family val="3"/>
            <charset val="128"/>
          </rPr>
          <t>消費税の課税事業者の場合、課税資産の譲渡等の日（資産を引渡した日、サービスを提供した日など）を記載します。</t>
        </r>
      </text>
    </comment>
  </commentList>
</comments>
</file>

<file path=xl/sharedStrings.xml><?xml version="1.0" encoding="utf-8"?>
<sst xmlns="http://schemas.openxmlformats.org/spreadsheetml/2006/main" count="195" uniqueCount="106">
  <si>
    <t>作成日：</t>
    <rPh sb="0" eb="3">
      <t>サクセイビ</t>
    </rPh>
    <phoneticPr fontId="1"/>
  </si>
  <si>
    <t>No.</t>
    <phoneticPr fontId="1"/>
  </si>
  <si>
    <t>御見積書</t>
    <rPh sb="0" eb="4">
      <t>オミツモリショ</t>
    </rPh>
    <phoneticPr fontId="1"/>
  </si>
  <si>
    <t>納入期限：</t>
    <rPh sb="0" eb="2">
      <t>ノウニュウ</t>
    </rPh>
    <rPh sb="2" eb="4">
      <t>キゲン</t>
    </rPh>
    <phoneticPr fontId="1"/>
  </si>
  <si>
    <t>受渡場所：</t>
    <rPh sb="0" eb="2">
      <t>ウケワタ</t>
    </rPh>
    <rPh sb="2" eb="4">
      <t>バショ</t>
    </rPh>
    <phoneticPr fontId="1"/>
  </si>
  <si>
    <t>支払方法：</t>
    <rPh sb="0" eb="2">
      <t>シハライ</t>
    </rPh>
    <rPh sb="2" eb="4">
      <t>ホウホウ</t>
    </rPh>
    <phoneticPr fontId="1"/>
  </si>
  <si>
    <t>有効期限：</t>
    <rPh sb="0" eb="2">
      <t>ユウコウ</t>
    </rPh>
    <rPh sb="2" eb="4">
      <t>キゲン</t>
    </rPh>
    <phoneticPr fontId="1"/>
  </si>
  <si>
    <t>電話：</t>
    <rPh sb="0" eb="2">
      <t>デンワ</t>
    </rPh>
    <phoneticPr fontId="1"/>
  </si>
  <si>
    <t>Fax：</t>
    <phoneticPr fontId="1"/>
  </si>
  <si>
    <t>〒</t>
    <phoneticPr fontId="1"/>
  </si>
  <si>
    <t>下記の通り御見積申し上げますので、ご査収ください。</t>
    <rPh sb="0" eb="2">
      <t>カキ</t>
    </rPh>
    <rPh sb="3" eb="4">
      <t>トオ</t>
    </rPh>
    <rPh sb="5" eb="8">
      <t>オミツモリ</t>
    </rPh>
    <rPh sb="8" eb="9">
      <t>モウ</t>
    </rPh>
    <rPh sb="10" eb="11">
      <t>ア</t>
    </rPh>
    <rPh sb="18" eb="20">
      <t>サシュウ</t>
    </rPh>
    <phoneticPr fontId="1"/>
  </si>
  <si>
    <t>総額</t>
    <rPh sb="0" eb="2">
      <t>ソウガク</t>
    </rPh>
    <phoneticPr fontId="1"/>
  </si>
  <si>
    <t>内訳</t>
    <rPh sb="0" eb="2">
      <t>ウチワケ</t>
    </rPh>
    <phoneticPr fontId="1"/>
  </si>
  <si>
    <t>品名</t>
    <rPh sb="0" eb="2">
      <t>ヒンメイ</t>
    </rPh>
    <phoneticPr fontId="1"/>
  </si>
  <si>
    <t>数量</t>
    <rPh sb="0" eb="2">
      <t>スウリョウ</t>
    </rPh>
    <phoneticPr fontId="1"/>
  </si>
  <si>
    <t>単価</t>
    <rPh sb="0" eb="2">
      <t>タンカ</t>
    </rPh>
    <phoneticPr fontId="1"/>
  </si>
  <si>
    <t>備考</t>
    <rPh sb="0" eb="2">
      <t>ビコウ</t>
    </rPh>
    <phoneticPr fontId="1"/>
  </si>
  <si>
    <t>備考：</t>
    <rPh sb="0" eb="2">
      <t>ビコウ</t>
    </rPh>
    <phoneticPr fontId="1"/>
  </si>
  <si>
    <t>作成日</t>
    <rPh sb="0" eb="3">
      <t>サクセイビ</t>
    </rPh>
    <phoneticPr fontId="1"/>
  </si>
  <si>
    <t>Ｎｏ</t>
    <phoneticPr fontId="1"/>
  </si>
  <si>
    <t>←会社や企業の名前</t>
    <rPh sb="1" eb="3">
      <t>カイシャ</t>
    </rPh>
    <rPh sb="4" eb="6">
      <t>キギョウ</t>
    </rPh>
    <rPh sb="7" eb="9">
      <t>ナマエ</t>
    </rPh>
    <phoneticPr fontId="1"/>
  </si>
  <si>
    <t>提出先①</t>
    <rPh sb="0" eb="2">
      <t>テイシュツ</t>
    </rPh>
    <rPh sb="2" eb="3">
      <t>サキ</t>
    </rPh>
    <phoneticPr fontId="1"/>
  </si>
  <si>
    <t>提出先②</t>
    <rPh sb="0" eb="2">
      <t>テイシュツ</t>
    </rPh>
    <rPh sb="2" eb="3">
      <t>サキ</t>
    </rPh>
    <phoneticPr fontId="1"/>
  </si>
  <si>
    <t>提出先③</t>
    <rPh sb="0" eb="2">
      <t>テイシュツ</t>
    </rPh>
    <rPh sb="2" eb="3">
      <t>サキ</t>
    </rPh>
    <phoneticPr fontId="1"/>
  </si>
  <si>
    <t>←部署名など</t>
    <rPh sb="1" eb="3">
      <t>ブショ</t>
    </rPh>
    <rPh sb="3" eb="4">
      <t>メイ</t>
    </rPh>
    <phoneticPr fontId="1"/>
  </si>
  <si>
    <t>←担当者名など</t>
    <rPh sb="1" eb="3">
      <t>タントウ</t>
    </rPh>
    <rPh sb="3" eb="4">
      <t>シャ</t>
    </rPh>
    <rPh sb="4" eb="5">
      <t>メイ</t>
    </rPh>
    <phoneticPr fontId="1"/>
  </si>
  <si>
    <t>郵便番号</t>
    <rPh sb="0" eb="4">
      <t>ユウビンバンゴウ</t>
    </rPh>
    <phoneticPr fontId="1"/>
  </si>
  <si>
    <t>住所①</t>
    <rPh sb="0" eb="2">
      <t>ジュウショ</t>
    </rPh>
    <phoneticPr fontId="1"/>
  </si>
  <si>
    <t>住所②</t>
    <rPh sb="0" eb="2">
      <t>ジュウショ</t>
    </rPh>
    <phoneticPr fontId="1"/>
  </si>
  <si>
    <t>電話番号</t>
    <rPh sb="0" eb="2">
      <t>デンワ</t>
    </rPh>
    <rPh sb="2" eb="4">
      <t>バンゴウ</t>
    </rPh>
    <phoneticPr fontId="1"/>
  </si>
  <si>
    <t>Fax番号</t>
    <rPh sb="3" eb="5">
      <t>バンゴウ</t>
    </rPh>
    <phoneticPr fontId="1"/>
  </si>
  <si>
    <t>納入期限</t>
    <rPh sb="0" eb="2">
      <t>ノウニュウ</t>
    </rPh>
    <rPh sb="2" eb="4">
      <t>キゲン</t>
    </rPh>
    <phoneticPr fontId="1"/>
  </si>
  <si>
    <t>受渡場所</t>
    <rPh sb="0" eb="2">
      <t>ウケワタ</t>
    </rPh>
    <rPh sb="2" eb="4">
      <t>バショ</t>
    </rPh>
    <phoneticPr fontId="1"/>
  </si>
  <si>
    <t>支払方法</t>
    <rPh sb="0" eb="2">
      <t>シハライ</t>
    </rPh>
    <rPh sb="2" eb="4">
      <t>ホウホウ</t>
    </rPh>
    <phoneticPr fontId="1"/>
  </si>
  <si>
    <t>有効期限</t>
    <rPh sb="0" eb="2">
      <t>ユウコウ</t>
    </rPh>
    <rPh sb="2" eb="4">
      <t>キゲン</t>
    </rPh>
    <phoneticPr fontId="1"/>
  </si>
  <si>
    <t>←「現金」「小切手」「手形」など</t>
    <rPh sb="2" eb="4">
      <t>ゲンキン</t>
    </rPh>
    <rPh sb="6" eb="9">
      <t>コギッテ</t>
    </rPh>
    <rPh sb="11" eb="13">
      <t>テガタ</t>
    </rPh>
    <phoneticPr fontId="1"/>
  </si>
  <si>
    <t>消費税額</t>
    <rPh sb="0" eb="3">
      <t>ショウヒゼイ</t>
    </rPh>
    <rPh sb="3" eb="4">
      <t>ガク</t>
    </rPh>
    <phoneticPr fontId="1"/>
  </si>
  <si>
    <t>本体価格</t>
    <rPh sb="0" eb="2">
      <t>ホンタイ</t>
    </rPh>
    <rPh sb="2" eb="4">
      <t>カカク</t>
    </rPh>
    <phoneticPr fontId="1"/>
  </si>
  <si>
    <t>←マンション名、○号室など</t>
    <rPh sb="6" eb="7">
      <t>メイ</t>
    </rPh>
    <rPh sb="9" eb="10">
      <t>ゴウ</t>
    </rPh>
    <rPh sb="10" eb="11">
      <t>シツ</t>
    </rPh>
    <phoneticPr fontId="1"/>
  </si>
  <si>
    <t>税率</t>
    <rPh sb="0" eb="2">
      <t>ゼイリツ</t>
    </rPh>
    <phoneticPr fontId="1"/>
  </si>
  <si>
    <t>税率</t>
    <rPh sb="0" eb="2">
      <t>ゼイリツ</t>
    </rPh>
    <phoneticPr fontId="1"/>
  </si>
  <si>
    <t>←１２３－４５６７など</t>
    <phoneticPr fontId="1"/>
  </si>
  <si>
    <t>←東京都〇〇区○○１－１－１など</t>
    <rPh sb="1" eb="4">
      <t>トウキョウト</t>
    </rPh>
    <rPh sb="6" eb="7">
      <t>ク</t>
    </rPh>
    <phoneticPr fontId="1"/>
  </si>
  <si>
    <t>←００－００００－００００など</t>
    <phoneticPr fontId="1"/>
  </si>
  <si>
    <t>←20XX年5月末日など</t>
    <rPh sb="5" eb="6">
      <t>ネン</t>
    </rPh>
    <rPh sb="7" eb="8">
      <t>ガツ</t>
    </rPh>
    <rPh sb="8" eb="9">
      <t>マツ</t>
    </rPh>
    <rPh sb="9" eb="10">
      <t>ジツ</t>
    </rPh>
    <phoneticPr fontId="1"/>
  </si>
  <si>
    <t>←「貴社倉庫」「○○店軒先渡し」など</t>
    <rPh sb="2" eb="4">
      <t>キシャ</t>
    </rPh>
    <rPh sb="4" eb="6">
      <t>ソウコ</t>
    </rPh>
    <rPh sb="10" eb="11">
      <t>テン</t>
    </rPh>
    <rPh sb="11" eb="13">
      <t>ノキサキ</t>
    </rPh>
    <rPh sb="13" eb="14">
      <t>ワタ</t>
    </rPh>
    <phoneticPr fontId="1"/>
  </si>
  <si>
    <t>はじめに</t>
    <phoneticPr fontId="1"/>
  </si>
  <si>
    <t>色のついたセルに入力します。セルの範囲に入力しても、御見積書その他の書類の該当するセルに入りきらない場合があります。</t>
    <rPh sb="0" eb="1">
      <t>イロ</t>
    </rPh>
    <rPh sb="8" eb="10">
      <t>ニュウリョク</t>
    </rPh>
    <rPh sb="17" eb="19">
      <t>ハンイ</t>
    </rPh>
    <rPh sb="20" eb="22">
      <t>ニュウリョク</t>
    </rPh>
    <rPh sb="26" eb="30">
      <t>オミツモリショ</t>
    </rPh>
    <rPh sb="32" eb="33">
      <t>タ</t>
    </rPh>
    <rPh sb="34" eb="36">
      <t>ショルイ</t>
    </rPh>
    <rPh sb="37" eb="39">
      <t>ガイトウ</t>
    </rPh>
    <rPh sb="44" eb="45">
      <t>ハイ</t>
    </rPh>
    <rPh sb="50" eb="52">
      <t>バアイ</t>
    </rPh>
    <phoneticPr fontId="1"/>
  </si>
  <si>
    <t>敬称</t>
    <rPh sb="0" eb="2">
      <t>ケイショウ</t>
    </rPh>
    <phoneticPr fontId="1"/>
  </si>
  <si>
    <t>←「御中」「様」</t>
    <rPh sb="2" eb="4">
      <t>オンチュウ</t>
    </rPh>
    <rPh sb="6" eb="7">
      <t>サマ</t>
    </rPh>
    <phoneticPr fontId="1"/>
  </si>
  <si>
    <t>←「20XX年4月末日」、「本御見積書作成日から1か月」など</t>
    <rPh sb="14" eb="15">
      <t>ホン</t>
    </rPh>
    <rPh sb="15" eb="19">
      <t>オミツモリショ</t>
    </rPh>
    <rPh sb="19" eb="21">
      <t>サクセイ</t>
    </rPh>
    <rPh sb="21" eb="22">
      <t>ビ</t>
    </rPh>
    <rPh sb="26" eb="27">
      <t>ゲツ</t>
    </rPh>
    <phoneticPr fontId="1"/>
  </si>
  <si>
    <t>円</t>
    <rPh sb="0" eb="1">
      <t>エン</t>
    </rPh>
    <phoneticPr fontId="1"/>
  </si>
  <si>
    <t>様</t>
    <rPh sb="0" eb="1">
      <t>サマ</t>
    </rPh>
    <phoneticPr fontId="1"/>
  </si>
  <si>
    <t>品　　　　　名</t>
    <rPh sb="0" eb="1">
      <t>ヒン</t>
    </rPh>
    <rPh sb="6" eb="7">
      <t>ナ</t>
    </rPh>
    <phoneticPr fontId="1"/>
  </si>
  <si>
    <t>単　価</t>
    <rPh sb="0" eb="1">
      <t>タン</t>
    </rPh>
    <rPh sb="2" eb="3">
      <t>アタイ</t>
    </rPh>
    <phoneticPr fontId="1"/>
  </si>
  <si>
    <t>備　考</t>
    <rPh sb="0" eb="1">
      <t>ビ</t>
    </rPh>
    <rPh sb="2" eb="3">
      <t>コウ</t>
    </rPh>
    <phoneticPr fontId="1"/>
  </si>
  <si>
    <t>金 額 （税 抜）</t>
    <rPh sb="0" eb="1">
      <t>キン</t>
    </rPh>
    <rPh sb="2" eb="3">
      <t>ガク</t>
    </rPh>
    <rPh sb="5" eb="6">
      <t>ゼイ</t>
    </rPh>
    <rPh sb="7" eb="8">
      <t>バツ</t>
    </rPh>
    <phoneticPr fontId="1"/>
  </si>
  <si>
    <t>合　　　　　　　　　　　　計</t>
    <rPh sb="0" eb="1">
      <t>ゴウ</t>
    </rPh>
    <rPh sb="13" eb="14">
      <t>ケイ</t>
    </rPh>
    <phoneticPr fontId="1"/>
  </si>
  <si>
    <t>2020年9月末日</t>
    <rPh sb="4" eb="5">
      <t>ネン</t>
    </rPh>
    <rPh sb="6" eb="7">
      <t>ガツ</t>
    </rPh>
    <rPh sb="7" eb="8">
      <t>マツ</t>
    </rPh>
    <rPh sb="8" eb="9">
      <t>ジツ</t>
    </rPh>
    <phoneticPr fontId="1"/>
  </si>
  <si>
    <t>発注請書</t>
    <rPh sb="0" eb="2">
      <t>ハッチュウ</t>
    </rPh>
    <rPh sb="2" eb="4">
      <t>ウケショ</t>
    </rPh>
    <phoneticPr fontId="1"/>
  </si>
  <si>
    <t>支払期日</t>
    <rPh sb="0" eb="2">
      <t>シハライ</t>
    </rPh>
    <rPh sb="2" eb="4">
      <t>キジツ</t>
    </rPh>
    <phoneticPr fontId="1"/>
  </si>
  <si>
    <t>御請求書</t>
    <rPh sb="0" eb="4">
      <t>ゴセイキュウショ</t>
    </rPh>
    <phoneticPr fontId="1"/>
  </si>
  <si>
    <t>←御見積書などの作成日</t>
    <rPh sb="1" eb="5">
      <t>オミツモリショ</t>
    </rPh>
    <rPh sb="8" eb="11">
      <t>サクセイビ</t>
    </rPh>
    <phoneticPr fontId="1"/>
  </si>
  <si>
    <t>←御見積書などのNo</t>
    <rPh sb="1" eb="5">
      <t>オミツモリショ</t>
    </rPh>
    <phoneticPr fontId="1"/>
  </si>
  <si>
    <t>納品書</t>
    <rPh sb="0" eb="3">
      <t>ノウヒンショ</t>
    </rPh>
    <phoneticPr fontId="1"/>
  </si>
  <si>
    <t>下記の通り御請求申し上げます。</t>
    <rPh sb="0" eb="2">
      <t>カキ</t>
    </rPh>
    <rPh sb="3" eb="4">
      <t>トオ</t>
    </rPh>
    <rPh sb="5" eb="6">
      <t>ゴ</t>
    </rPh>
    <rPh sb="6" eb="8">
      <t>セイキュウ</t>
    </rPh>
    <rPh sb="8" eb="9">
      <t>モウ</t>
    </rPh>
    <rPh sb="10" eb="11">
      <t>ア</t>
    </rPh>
    <phoneticPr fontId="1"/>
  </si>
  <si>
    <t>下記の通り納品致しました。</t>
    <rPh sb="0" eb="2">
      <t>カキ</t>
    </rPh>
    <rPh sb="3" eb="4">
      <t>トオ</t>
    </rPh>
    <rPh sb="5" eb="8">
      <t>ノウヒンイタ</t>
    </rPh>
    <phoneticPr fontId="1"/>
  </si>
  <si>
    <t>下記の通り御注文お請け致します。</t>
    <rPh sb="0" eb="2">
      <t>カキ</t>
    </rPh>
    <rPh sb="3" eb="4">
      <t>トオ</t>
    </rPh>
    <rPh sb="5" eb="6">
      <t>オ</t>
    </rPh>
    <rPh sb="6" eb="8">
      <t>チュウモン</t>
    </rPh>
    <rPh sb="9" eb="10">
      <t>ウ</t>
    </rPh>
    <rPh sb="11" eb="12">
      <t>イタ</t>
    </rPh>
    <phoneticPr fontId="1"/>
  </si>
  <si>
    <t>物品受領書</t>
    <rPh sb="0" eb="2">
      <t>ブッピン</t>
    </rPh>
    <rPh sb="2" eb="5">
      <t>ジュリョウショ</t>
    </rPh>
    <phoneticPr fontId="1"/>
  </si>
  <si>
    <t>受領印</t>
    <rPh sb="0" eb="3">
      <t>ジュリョウイン</t>
    </rPh>
    <phoneticPr fontId="1"/>
  </si>
  <si>
    <t>発注書</t>
    <rPh sb="0" eb="2">
      <t>ハッチュウ</t>
    </rPh>
    <phoneticPr fontId="1"/>
  </si>
  <si>
    <t>下記の通り御注文申し上げますので、ご査収ください。</t>
    <rPh sb="0" eb="2">
      <t>カキ</t>
    </rPh>
    <rPh sb="3" eb="4">
      <t>トオ</t>
    </rPh>
    <rPh sb="5" eb="6">
      <t>オ</t>
    </rPh>
    <rPh sb="6" eb="8">
      <t>チュウモン</t>
    </rPh>
    <rPh sb="8" eb="9">
      <t>モウ</t>
    </rPh>
    <rPh sb="10" eb="11">
      <t>ア</t>
    </rPh>
    <rPh sb="18" eb="20">
      <t>サシュウ</t>
    </rPh>
    <phoneticPr fontId="1"/>
  </si>
  <si>
    <t>発注側と受注側で、記載を変更する必要がある箇所（受渡場所など）があります。</t>
    <rPh sb="0" eb="2">
      <t>ハッチュウ</t>
    </rPh>
    <rPh sb="2" eb="3">
      <t>ガワ</t>
    </rPh>
    <rPh sb="4" eb="6">
      <t>ジュチュウ</t>
    </rPh>
    <rPh sb="6" eb="7">
      <t>ガワ</t>
    </rPh>
    <rPh sb="9" eb="11">
      <t>キサイ</t>
    </rPh>
    <rPh sb="12" eb="14">
      <t>ヘンコウ</t>
    </rPh>
    <rPh sb="16" eb="18">
      <t>ヒツヨウ</t>
    </rPh>
    <rPh sb="21" eb="23">
      <t>カショ</t>
    </rPh>
    <rPh sb="24" eb="26">
      <t>ウケワタシ</t>
    </rPh>
    <rPh sb="26" eb="28">
      <t>バショ</t>
    </rPh>
    <phoneticPr fontId="1"/>
  </si>
  <si>
    <t>入力した後に、必ず入力事項が正しく反映されていることを確認してください。</t>
    <rPh sb="0" eb="2">
      <t>ニュウリョク</t>
    </rPh>
    <rPh sb="4" eb="5">
      <t>アト</t>
    </rPh>
    <rPh sb="7" eb="8">
      <t>カナラ</t>
    </rPh>
    <rPh sb="9" eb="11">
      <t>ニュウリョク</t>
    </rPh>
    <rPh sb="11" eb="13">
      <t>ジコウ</t>
    </rPh>
    <rPh sb="14" eb="15">
      <t>タダ</t>
    </rPh>
    <rPh sb="17" eb="19">
      <t>ハンエイ</t>
    </rPh>
    <rPh sb="27" eb="29">
      <t>カクニン</t>
    </rPh>
    <phoneticPr fontId="1"/>
  </si>
  <si>
    <t>下記の通り受領致しました。</t>
    <rPh sb="0" eb="2">
      <t>カキ</t>
    </rPh>
    <rPh sb="3" eb="4">
      <t>トオ</t>
    </rPh>
    <rPh sb="5" eb="7">
      <t>ジュリョウ</t>
    </rPh>
    <rPh sb="7" eb="8">
      <t>イタ</t>
    </rPh>
    <phoneticPr fontId="1"/>
  </si>
  <si>
    <t>スタジオ蔵吹倶</t>
    <rPh sb="4" eb="5">
      <t>クラ</t>
    </rPh>
    <rPh sb="5" eb="6">
      <t>フ</t>
    </rPh>
    <rPh sb="6" eb="7">
      <t>ク</t>
    </rPh>
    <phoneticPr fontId="1"/>
  </si>
  <si>
    <t>１６９－８５XX</t>
    <phoneticPr fontId="1"/>
  </si>
  <si>
    <t>東京都新宿区北新宿５－５－５</t>
    <rPh sb="0" eb="3">
      <t>トウキョウト</t>
    </rPh>
    <rPh sb="3" eb="5">
      <t>シンジュク</t>
    </rPh>
    <rPh sb="5" eb="6">
      <t>ク</t>
    </rPh>
    <rPh sb="6" eb="9">
      <t>キタシンジュク</t>
    </rPh>
    <phoneticPr fontId="1"/>
  </si>
  <si>
    <t>０３－５２XX－４１XX</t>
    <phoneticPr fontId="1"/>
  </si>
  <si>
    <t>０３－５２XX－４１XY</t>
    <phoneticPr fontId="1"/>
  </si>
  <si>
    <t>株式会社ABC</t>
    <rPh sb="0" eb="2">
      <t>カブシキ</t>
    </rPh>
    <rPh sb="2" eb="4">
      <t>カイシャ</t>
    </rPh>
    <phoneticPr fontId="1"/>
  </si>
  <si>
    <t>営業部　販売促進課</t>
    <rPh sb="0" eb="3">
      <t>エイギョウブ</t>
    </rPh>
    <rPh sb="4" eb="9">
      <t>ハンバイソクシンカ</t>
    </rPh>
    <phoneticPr fontId="1"/>
  </si>
  <si>
    <t>山田悟</t>
    <rPh sb="0" eb="2">
      <t>ヤマダ</t>
    </rPh>
    <rPh sb="2" eb="3">
      <t>サトル</t>
    </rPh>
    <phoneticPr fontId="1"/>
  </si>
  <si>
    <t>作成者名①</t>
    <rPh sb="0" eb="3">
      <t>サクセイシャ</t>
    </rPh>
    <rPh sb="3" eb="4">
      <t>メイ</t>
    </rPh>
    <phoneticPr fontId="1"/>
  </si>
  <si>
    <t>作成者名②</t>
    <rPh sb="0" eb="3">
      <t>サクセイシャ</t>
    </rPh>
    <rPh sb="3" eb="4">
      <t>メイ</t>
    </rPh>
    <phoneticPr fontId="1"/>
  </si>
  <si>
    <t>出差員　太郎</t>
    <rPh sb="0" eb="1">
      <t>デ</t>
    </rPh>
    <rPh sb="1" eb="2">
      <t>サ</t>
    </rPh>
    <rPh sb="2" eb="3">
      <t>イン</t>
    </rPh>
    <rPh sb="4" eb="6">
      <t>タロウ</t>
    </rPh>
    <phoneticPr fontId="1"/>
  </si>
  <si>
    <t>←屋号</t>
    <rPh sb="1" eb="3">
      <t>ヤゴウ</t>
    </rPh>
    <phoneticPr fontId="1"/>
  </si>
  <si>
    <t>←氏名</t>
    <rPh sb="1" eb="3">
      <t>シメイ</t>
    </rPh>
    <phoneticPr fontId="1"/>
  </si>
  <si>
    <t>カタログデザイン</t>
    <phoneticPr fontId="1"/>
  </si>
  <si>
    <t>販促チラシデザイン</t>
    <rPh sb="0" eb="2">
      <t>ハンソク</t>
    </rPh>
    <phoneticPr fontId="1"/>
  </si>
  <si>
    <t>御社ご指定による</t>
    <rPh sb="0" eb="2">
      <t>オンシャ</t>
    </rPh>
    <rPh sb="3" eb="5">
      <t>シテイ</t>
    </rPh>
    <phoneticPr fontId="1"/>
  </si>
  <si>
    <t>末締　翌月10日</t>
    <rPh sb="0" eb="2">
      <t>マツジ</t>
    </rPh>
    <rPh sb="3" eb="5">
      <t>ヨクゲツ</t>
    </rPh>
    <rPh sb="7" eb="8">
      <t>ニチ</t>
    </rPh>
    <phoneticPr fontId="1"/>
  </si>
  <si>
    <t>振込銀行名</t>
    <rPh sb="0" eb="2">
      <t>フリコ</t>
    </rPh>
    <rPh sb="2" eb="5">
      <t>ギンコウメイ</t>
    </rPh>
    <phoneticPr fontId="1"/>
  </si>
  <si>
    <t>支店名</t>
    <rPh sb="0" eb="2">
      <t>シテン</t>
    </rPh>
    <rPh sb="2" eb="3">
      <t>メイ</t>
    </rPh>
    <phoneticPr fontId="1"/>
  </si>
  <si>
    <t>口座名義</t>
    <rPh sb="0" eb="2">
      <t>コウザ</t>
    </rPh>
    <rPh sb="2" eb="4">
      <t>メイギ</t>
    </rPh>
    <phoneticPr fontId="1"/>
  </si>
  <si>
    <t>口座番号</t>
    <rPh sb="0" eb="2">
      <t>コウザ</t>
    </rPh>
    <rPh sb="2" eb="4">
      <t>バンゴウ</t>
    </rPh>
    <phoneticPr fontId="1"/>
  </si>
  <si>
    <t>〇×銀行</t>
    <rPh sb="2" eb="4">
      <t>ギンコウ</t>
    </rPh>
    <phoneticPr fontId="1"/>
  </si>
  <si>
    <t>△△支店</t>
    <rPh sb="2" eb="4">
      <t>シテン</t>
    </rPh>
    <phoneticPr fontId="1"/>
  </si>
  <si>
    <t>スタジオグラフィック</t>
    <phoneticPr fontId="1"/>
  </si>
  <si>
    <t>普通　0123456</t>
    <rPh sb="0" eb="2">
      <t>フツウ</t>
    </rPh>
    <phoneticPr fontId="1"/>
  </si>
  <si>
    <t>振込銀行名：</t>
    <rPh sb="0" eb="5">
      <t>フリコミギンコウメイ</t>
    </rPh>
    <phoneticPr fontId="1"/>
  </si>
  <si>
    <t>支店名　　　：</t>
    <rPh sb="0" eb="3">
      <t>シテンメイ</t>
    </rPh>
    <phoneticPr fontId="1"/>
  </si>
  <si>
    <t>口座名義 　：</t>
    <rPh sb="0" eb="4">
      <t>コウザメイギ</t>
    </rPh>
    <phoneticPr fontId="1"/>
  </si>
  <si>
    <t>口座番号 　：</t>
    <rPh sb="0" eb="4">
      <t>コウザバンゴウ</t>
    </rPh>
    <phoneticPr fontId="1"/>
  </si>
  <si>
    <t>支払期日　 ：</t>
    <rPh sb="0" eb="2">
      <t>シハライ</t>
    </rPh>
    <rPh sb="2" eb="4">
      <t>キジツ</t>
    </rPh>
    <phoneticPr fontId="1"/>
  </si>
  <si>
    <t>恐れ入りますが振込手数料は貴社（殿）にてご負担ください。</t>
    <rPh sb="0" eb="1">
      <t>オソ</t>
    </rPh>
    <rPh sb="2" eb="3">
      <t>イ</t>
    </rPh>
    <rPh sb="7" eb="12">
      <t>フリコミテスウリョウ</t>
    </rPh>
    <rPh sb="13" eb="15">
      <t>キシャ</t>
    </rPh>
    <rPh sb="16" eb="17">
      <t>ドノ</t>
    </rPh>
    <rPh sb="21" eb="23">
      <t>フタン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</si>
</sst>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quot;年&quot;m&quot;月&quot;d&quot;日&quot;;@"/>
    <numFmt numFmtId="177" formatCode="[$-F800]dddd\,\ mmmm\ dd\,\ yyyy"/>
    <numFmt numFmtId="178" formatCode="#,##0;&quot;▲ &quot;#,##0"/>
    <numFmt numFmtId="179" formatCode="#"/>
    <numFmt numFmtId="180" formatCode="#,###"/>
  </numFmts>
  <fonts count="14">
    <font>
      <sz val="11"/>
      <color theme="1"/>
      <name val="ＭＳ Ｐゴシック"/>
      <family val="2"/>
      <scheme val="minor"/>
    </font>
    <font>
      <sz val="6"/>
      <name val="ＭＳ Ｐゴシック"/>
      <family val="3"/>
      <charset val="128"/>
      <scheme val="minor"/>
    </font>
    <font>
      <b/>
      <sz val="9"/>
      <color indexed="81"/>
      <name val="ＭＳ Ｐゴシック"/>
      <family val="3"/>
      <charset val="128"/>
    </font>
    <font>
      <sz val="11"/>
      <color theme="1"/>
      <name val="ＭＳ Ｐゴシック"/>
      <family val="2"/>
      <scheme val="minor"/>
    </font>
    <font>
      <sz val="9"/>
      <color indexed="81"/>
      <name val="ＭＳ Ｐゴシック"/>
      <family val="3"/>
      <charset val="128"/>
    </font>
    <font>
      <sz val="14"/>
      <color theme="1"/>
      <name val="ＭＳ Ｐゴシック"/>
      <family val="2"/>
      <scheme val="minor"/>
    </font>
    <font>
      <b/>
      <sz val="11"/>
      <color theme="1"/>
      <name val="ＭＳ Ｐゴシック"/>
      <family val="3"/>
      <charset val="128"/>
      <scheme val="minor"/>
    </font>
    <font>
      <sz val="12"/>
      <color theme="1"/>
      <name val="ＭＳ Ｐゴシック"/>
      <family val="2"/>
      <scheme val="minor"/>
    </font>
    <font>
      <sz val="11"/>
      <color theme="1"/>
      <name val="ＭＳ Ｐゴシック"/>
      <family val="3"/>
      <charset val="128"/>
      <scheme val="minor"/>
    </font>
    <font>
      <b/>
      <sz val="14"/>
      <color theme="1"/>
      <name val="ＭＳ Ｐゴシック"/>
      <family val="3"/>
      <charset val="128"/>
      <scheme val="minor"/>
    </font>
    <font>
      <b/>
      <sz val="20"/>
      <color theme="1"/>
      <name val="ＭＳ Ｐゴシック"/>
      <family val="3"/>
      <charset val="128"/>
      <scheme val="minor"/>
    </font>
    <font>
      <b/>
      <sz val="9"/>
      <color indexed="81"/>
      <name val="MS P ゴシック"/>
      <family val="3"/>
      <charset val="128"/>
    </font>
    <font>
      <b/>
      <sz val="11"/>
      <color rgb="FFFF0000"/>
      <name val="ＭＳ Ｐゴシック"/>
      <family val="3"/>
      <charset val="128"/>
      <scheme val="minor"/>
    </font>
    <font>
      <sz val="16"/>
      <color theme="1"/>
      <name val="ＭＳ Ｐゴシック"/>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s>
  <borders count="4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tint="0.59996337778862885"/>
      </left>
      <right style="thin">
        <color theme="4" tint="0.59996337778862885"/>
      </right>
      <top style="thin">
        <color theme="4" tint="0.59996337778862885"/>
      </top>
      <bottom style="thin">
        <color theme="4" tint="0.59996337778862885"/>
      </bottom>
      <diagonal/>
    </border>
    <border>
      <left style="thin">
        <color theme="4" tint="0.59996337778862885"/>
      </left>
      <right/>
      <top style="thin">
        <color theme="4" tint="0.59996337778862885"/>
      </top>
      <bottom style="thin">
        <color theme="4" tint="0.59996337778862885"/>
      </bottom>
      <diagonal/>
    </border>
    <border>
      <left style="thin">
        <color theme="4" tint="0.59996337778862885"/>
      </left>
      <right style="thin">
        <color theme="4" tint="0.59996337778862885"/>
      </right>
      <top/>
      <bottom style="thin">
        <color theme="4" tint="0.59996337778862885"/>
      </bottom>
      <diagonal/>
    </border>
    <border>
      <left style="thin">
        <color theme="4" tint="0.39994506668294322"/>
      </left>
      <right style="thin">
        <color theme="4" tint="0.39994506668294322"/>
      </right>
      <top style="thin">
        <color theme="4" tint="0.39994506668294322"/>
      </top>
      <bottom style="thin">
        <color theme="4" tint="0.59996337778862885"/>
      </bottom>
      <diagonal/>
    </border>
    <border>
      <left style="thin">
        <color theme="4" tint="0.39994506668294322"/>
      </left>
      <right style="thin">
        <color theme="4" tint="0.39994506668294322"/>
      </right>
      <top style="thin">
        <color theme="4" tint="0.59996337778862885"/>
      </top>
      <bottom style="thin">
        <color theme="4" tint="0.39994506668294322"/>
      </bottom>
      <diagonal/>
    </border>
    <border>
      <left style="thin">
        <color theme="4" tint="0.39994506668294322"/>
      </left>
      <right/>
      <top style="thin">
        <color theme="4" tint="0.39994506668294322"/>
      </top>
      <bottom style="thin">
        <color theme="4" tint="0.59996337778862885"/>
      </bottom>
      <diagonal/>
    </border>
    <border>
      <left style="thin">
        <color theme="4" tint="0.39994506668294322"/>
      </left>
      <right/>
      <top style="thin">
        <color theme="4" tint="0.59996337778862885"/>
      </top>
      <bottom style="thin">
        <color theme="4" tint="0.39994506668294322"/>
      </bottom>
      <diagonal/>
    </border>
    <border>
      <left/>
      <right style="thin">
        <color theme="4" tint="0.39994506668294322"/>
      </right>
      <top style="thin">
        <color theme="4" tint="0.39994506668294322"/>
      </top>
      <bottom style="thin">
        <color theme="4" tint="0.59996337778862885"/>
      </bottom>
      <diagonal/>
    </border>
    <border>
      <left/>
      <right style="thin">
        <color theme="4" tint="0.39994506668294322"/>
      </right>
      <top style="thin">
        <color theme="4" tint="0.59996337778862885"/>
      </top>
      <bottom style="thin">
        <color theme="4" tint="0.39994506668294322"/>
      </bottom>
      <diagonal/>
    </border>
    <border>
      <left style="thin">
        <color theme="4" tint="0.59996337778862885"/>
      </left>
      <right/>
      <top style="thin">
        <color theme="4" tint="0.59996337778862885"/>
      </top>
      <bottom/>
      <diagonal/>
    </border>
    <border>
      <left/>
      <right/>
      <top style="thin">
        <color theme="4" tint="0.59996337778862885"/>
      </top>
      <bottom/>
      <diagonal/>
    </border>
    <border>
      <left/>
      <right style="thin">
        <color theme="4" tint="0.59996337778862885"/>
      </right>
      <top style="thin">
        <color theme="4" tint="0.59996337778862885"/>
      </top>
      <bottom/>
      <diagonal/>
    </border>
    <border>
      <left style="thin">
        <color theme="4" tint="0.59996337778862885"/>
      </left>
      <right/>
      <top/>
      <bottom/>
      <diagonal/>
    </border>
    <border>
      <left/>
      <right style="thin">
        <color theme="4" tint="0.59996337778862885"/>
      </right>
      <top/>
      <bottom/>
      <diagonal/>
    </border>
    <border>
      <left style="thin">
        <color theme="4" tint="0.59996337778862885"/>
      </left>
      <right/>
      <top/>
      <bottom style="thin">
        <color theme="4" tint="0.59996337778862885"/>
      </bottom>
      <diagonal/>
    </border>
    <border>
      <left/>
      <right/>
      <top/>
      <bottom style="thin">
        <color theme="4" tint="0.59996337778862885"/>
      </bottom>
      <diagonal/>
    </border>
    <border>
      <left/>
      <right style="thin">
        <color theme="4" tint="0.59996337778862885"/>
      </right>
      <top/>
      <bottom style="thin">
        <color theme="4" tint="0.59996337778862885"/>
      </bottom>
      <diagonal/>
    </border>
    <border>
      <left style="thin">
        <color theme="4" tint="0.59996337778862885"/>
      </left>
      <right style="thin">
        <color theme="4" tint="0.59996337778862885"/>
      </right>
      <top style="thin">
        <color theme="4" tint="0.59996337778862885"/>
      </top>
      <bottom/>
      <diagonal/>
    </border>
  </borders>
  <cellStyleXfs count="3">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cellStyleXfs>
  <cellXfs count="130">
    <xf numFmtId="0" fontId="0" fillId="0" borderId="0" xfId="0"/>
    <xf numFmtId="0" fontId="0" fillId="0" borderId="0" xfId="0" applyAlignment="1">
      <alignment vertical="center"/>
    </xf>
    <xf numFmtId="0" fontId="0" fillId="0" borderId="0" xfId="0" applyBorder="1"/>
    <xf numFmtId="0" fontId="0" fillId="2" borderId="0" xfId="0" applyFill="1"/>
    <xf numFmtId="176" fontId="0" fillId="2" borderId="0" xfId="0" applyNumberFormat="1" applyFill="1"/>
    <xf numFmtId="176" fontId="0" fillId="2" borderId="0" xfId="0" applyNumberFormat="1" applyFill="1" applyAlignment="1">
      <alignment horizontal="left"/>
    </xf>
    <xf numFmtId="0" fontId="0" fillId="2" borderId="0" xfId="0" applyFill="1" applyAlignment="1">
      <alignment horizontal="left"/>
    </xf>
    <xf numFmtId="0" fontId="6" fillId="0" borderId="0" xfId="0" applyFont="1"/>
    <xf numFmtId="0" fontId="0" fillId="0" borderId="15" xfId="0" applyBorder="1"/>
    <xf numFmtId="0" fontId="0" fillId="0" borderId="16" xfId="0" applyBorder="1"/>
    <xf numFmtId="0" fontId="0" fillId="0" borderId="18" xfId="0" applyBorder="1"/>
    <xf numFmtId="0" fontId="0" fillId="0" borderId="20" xfId="0" applyBorder="1"/>
    <xf numFmtId="0" fontId="0" fillId="0" borderId="21" xfId="0" applyBorder="1"/>
    <xf numFmtId="0" fontId="0" fillId="0" borderId="0" xfId="0" applyFill="1"/>
    <xf numFmtId="0" fontId="5" fillId="0" borderId="0" xfId="0" applyFont="1" applyFill="1"/>
    <xf numFmtId="0" fontId="0" fillId="0" borderId="1" xfId="0" applyFill="1" applyBorder="1"/>
    <xf numFmtId="0" fontId="0" fillId="0" borderId="2" xfId="0" applyFill="1" applyBorder="1"/>
    <xf numFmtId="0" fontId="0" fillId="0" borderId="31" xfId="0" applyBorder="1"/>
    <xf numFmtId="0" fontId="0" fillId="0" borderId="32" xfId="0" applyBorder="1"/>
    <xf numFmtId="0" fontId="0" fillId="0" borderId="33" xfId="0" applyBorder="1"/>
    <xf numFmtId="0" fontId="0" fillId="0" borderId="0" xfId="0" applyFill="1" applyBorder="1"/>
    <xf numFmtId="0" fontId="0" fillId="0" borderId="0" xfId="0" applyFill="1" applyBorder="1" applyAlignment="1"/>
    <xf numFmtId="177" fontId="0" fillId="0" borderId="0" xfId="0" applyNumberFormat="1" applyFill="1" applyBorder="1" applyAlignment="1"/>
    <xf numFmtId="177" fontId="8" fillId="0" borderId="0" xfId="0" applyNumberFormat="1" applyFont="1" applyFill="1" applyBorder="1" applyAlignment="1"/>
    <xf numFmtId="0" fontId="12" fillId="0" borderId="14" xfId="0" applyFont="1" applyBorder="1"/>
    <xf numFmtId="0" fontId="12" fillId="0" borderId="17" xfId="0" applyFont="1" applyBorder="1"/>
    <xf numFmtId="0" fontId="12" fillId="0" borderId="19" xfId="0" applyFont="1" applyBorder="1"/>
    <xf numFmtId="0" fontId="0" fillId="0" borderId="5" xfId="0" applyFill="1" applyBorder="1"/>
    <xf numFmtId="177" fontId="0" fillId="0" borderId="5" xfId="0" applyNumberFormat="1" applyFill="1" applyBorder="1" applyAlignment="1"/>
    <xf numFmtId="0" fontId="13" fillId="0" borderId="0" xfId="0" applyFont="1" applyFill="1"/>
    <xf numFmtId="0" fontId="0" fillId="0" borderId="0" xfId="0" applyFont="1" applyFill="1"/>
    <xf numFmtId="179" fontId="0" fillId="0" borderId="34" xfId="0" applyNumberFormat="1" applyBorder="1" applyAlignment="1">
      <alignment vertical="top" wrapText="1"/>
    </xf>
    <xf numFmtId="179" fontId="0" fillId="0" borderId="0" xfId="0" applyNumberFormat="1" applyBorder="1" applyAlignment="1">
      <alignment vertical="top" wrapText="1"/>
    </xf>
    <xf numFmtId="179" fontId="0" fillId="0" borderId="35" xfId="0" applyNumberFormat="1" applyBorder="1" applyAlignment="1">
      <alignment vertical="top" wrapText="1"/>
    </xf>
    <xf numFmtId="179" fontId="0" fillId="0" borderId="36" xfId="0" applyNumberFormat="1" applyBorder="1" applyAlignment="1">
      <alignment vertical="top" wrapText="1"/>
    </xf>
    <xf numFmtId="179" fontId="0" fillId="0" borderId="37" xfId="0" applyNumberFormat="1" applyBorder="1" applyAlignment="1">
      <alignment vertical="top" wrapText="1"/>
    </xf>
    <xf numFmtId="179" fontId="0" fillId="0" borderId="38" xfId="0" applyNumberFormat="1" applyBorder="1" applyAlignment="1">
      <alignment vertical="top" wrapText="1"/>
    </xf>
    <xf numFmtId="179" fontId="0" fillId="0" borderId="34" xfId="0" applyNumberFormat="1" applyBorder="1" applyAlignment="1">
      <alignment vertical="top"/>
    </xf>
    <xf numFmtId="0" fontId="0" fillId="2" borderId="0" xfId="0" applyFill="1" applyAlignment="1">
      <alignment horizontal="left" vertical="top" wrapText="1"/>
    </xf>
    <xf numFmtId="0" fontId="0" fillId="0" borderId="11" xfId="0" applyBorder="1" applyAlignment="1">
      <alignment horizontal="center" vertical="center"/>
    </xf>
    <xf numFmtId="0" fontId="0" fillId="0" borderId="13" xfId="0" applyBorder="1" applyAlignment="1">
      <alignment horizontal="center" vertical="center"/>
    </xf>
    <xf numFmtId="9" fontId="0" fillId="2" borderId="3" xfId="2" applyFont="1" applyFill="1" applyBorder="1" applyAlignment="1">
      <alignment horizontal="center" vertical="center"/>
    </xf>
    <xf numFmtId="0" fontId="0" fillId="2" borderId="4" xfId="0" applyFill="1" applyBorder="1" applyAlignment="1">
      <alignment horizontal="center" vertical="center" wrapText="1"/>
    </xf>
    <xf numFmtId="0" fontId="0" fillId="2" borderId="6"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38" fontId="0" fillId="2" borderId="11" xfId="1" applyFont="1" applyFill="1" applyBorder="1" applyAlignment="1">
      <alignment horizontal="center" vertical="center"/>
    </xf>
    <xf numFmtId="38" fontId="0" fillId="2" borderId="12" xfId="1" applyFont="1" applyFill="1" applyBorder="1" applyAlignment="1">
      <alignment horizontal="center" vertical="center"/>
    </xf>
    <xf numFmtId="38" fontId="0" fillId="2" borderId="4" xfId="1" applyFont="1" applyFill="1" applyBorder="1" applyAlignment="1">
      <alignment horizontal="center" vertical="center"/>
    </xf>
    <xf numFmtId="38" fontId="0" fillId="2" borderId="6" xfId="1" applyFont="1" applyFill="1" applyBorder="1" applyAlignment="1">
      <alignment horizontal="center" vertical="center"/>
    </xf>
    <xf numFmtId="38" fontId="0" fillId="2" borderId="9" xfId="1" applyFont="1" applyFill="1" applyBorder="1" applyAlignment="1">
      <alignment horizontal="center" vertical="center"/>
    </xf>
    <xf numFmtId="38" fontId="0" fillId="2" borderId="10" xfId="1" applyFont="1" applyFill="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9" fontId="0" fillId="0" borderId="22" xfId="2" applyNumberFormat="1" applyFont="1" applyFill="1" applyBorder="1" applyAlignment="1">
      <alignment horizontal="center" vertical="center"/>
    </xf>
    <xf numFmtId="9" fontId="0" fillId="3" borderId="22" xfId="2" applyNumberFormat="1" applyFont="1" applyFill="1" applyBorder="1" applyAlignment="1">
      <alignment horizontal="center" vertical="center"/>
    </xf>
    <xf numFmtId="180" fontId="0" fillId="3" borderId="22" xfId="1" applyNumberFormat="1" applyFont="1" applyFill="1" applyBorder="1" applyAlignment="1">
      <alignment horizontal="right" vertical="center"/>
    </xf>
    <xf numFmtId="0" fontId="0" fillId="0" borderId="0" xfId="0" applyFill="1" applyAlignment="1">
      <alignment horizontal="left"/>
    </xf>
    <xf numFmtId="176" fontId="0" fillId="0" borderId="0" xfId="0" applyNumberFormat="1" applyFill="1" applyAlignment="1">
      <alignment horizontal="center"/>
    </xf>
    <xf numFmtId="0" fontId="10" fillId="0" borderId="0" xfId="0" applyFont="1" applyFill="1" applyAlignment="1">
      <alignment horizontal="left" vertical="center"/>
    </xf>
    <xf numFmtId="0" fontId="0" fillId="0" borderId="4" xfId="0" applyFill="1" applyBorder="1" applyAlignment="1">
      <alignment horizontal="center"/>
    </xf>
    <xf numFmtId="0" fontId="0" fillId="0" borderId="5" xfId="0" applyFill="1" applyBorder="1" applyAlignment="1">
      <alignment horizontal="center"/>
    </xf>
    <xf numFmtId="0" fontId="0" fillId="0" borderId="6" xfId="0" applyFill="1" applyBorder="1" applyAlignment="1">
      <alignment horizontal="center"/>
    </xf>
    <xf numFmtId="0" fontId="0" fillId="0" borderId="7" xfId="0" applyFill="1" applyBorder="1" applyAlignment="1">
      <alignment horizontal="center"/>
    </xf>
    <xf numFmtId="0" fontId="0" fillId="0" borderId="0" xfId="0" applyFill="1" applyBorder="1" applyAlignment="1">
      <alignment horizontal="center"/>
    </xf>
    <xf numFmtId="0" fontId="0" fillId="0" borderId="8" xfId="0" applyFill="1" applyBorder="1" applyAlignment="1">
      <alignment horizontal="center"/>
    </xf>
    <xf numFmtId="0" fontId="0" fillId="0" borderId="9" xfId="0" applyFill="1" applyBorder="1" applyAlignment="1">
      <alignment horizontal="center"/>
    </xf>
    <xf numFmtId="0" fontId="0" fillId="0" borderId="1" xfId="0" applyFill="1" applyBorder="1" applyAlignment="1">
      <alignment horizontal="center"/>
    </xf>
    <xf numFmtId="0" fontId="0" fillId="0" borderId="10" xfId="0" applyFill="1" applyBorder="1" applyAlignment="1">
      <alignment horizontal="center"/>
    </xf>
    <xf numFmtId="0" fontId="0" fillId="0" borderId="24" xfId="0" applyFill="1" applyBorder="1" applyAlignment="1">
      <alignment horizontal="center" wrapText="1"/>
    </xf>
    <xf numFmtId="0" fontId="0" fillId="0" borderId="22" xfId="0" applyFill="1" applyBorder="1" applyAlignment="1">
      <alignment horizontal="center" wrapText="1"/>
    </xf>
    <xf numFmtId="0" fontId="0" fillId="0" borderId="24" xfId="0" applyFill="1" applyBorder="1" applyAlignment="1">
      <alignment horizontal="center" vertical="center" wrapText="1"/>
    </xf>
    <xf numFmtId="0" fontId="0" fillId="0" borderId="22" xfId="0" applyFill="1" applyBorder="1" applyAlignment="1">
      <alignment horizontal="center" vertical="center" wrapText="1"/>
    </xf>
    <xf numFmtId="178" fontId="0" fillId="0" borderId="24" xfId="1" applyNumberFormat="1" applyFont="1" applyFill="1" applyBorder="1" applyAlignment="1">
      <alignment horizontal="right"/>
    </xf>
    <xf numFmtId="178" fontId="0" fillId="0" borderId="22" xfId="1" applyNumberFormat="1" applyFont="1" applyFill="1" applyBorder="1" applyAlignment="1">
      <alignment horizontal="right"/>
    </xf>
    <xf numFmtId="177" fontId="8" fillId="0" borderId="1" xfId="0" applyNumberFormat="1" applyFont="1" applyFill="1" applyBorder="1" applyAlignment="1">
      <alignment horizontal="left"/>
    </xf>
    <xf numFmtId="0" fontId="0" fillId="0" borderId="2" xfId="0" applyFill="1" applyBorder="1" applyAlignment="1">
      <alignment horizontal="left"/>
    </xf>
    <xf numFmtId="177" fontId="0" fillId="0" borderId="2" xfId="0" applyNumberFormat="1" applyFill="1" applyBorder="1" applyAlignment="1">
      <alignment horizontal="left"/>
    </xf>
    <xf numFmtId="0" fontId="9" fillId="0" borderId="25" xfId="0" applyFont="1" applyFill="1" applyBorder="1" applyAlignment="1">
      <alignment horizontal="center" vertical="center"/>
    </xf>
    <xf numFmtId="0" fontId="9" fillId="0" borderId="26" xfId="0" applyFont="1" applyFill="1" applyBorder="1" applyAlignment="1">
      <alignment horizontal="center" vertical="center"/>
    </xf>
    <xf numFmtId="0" fontId="0" fillId="0" borderId="24" xfId="0" applyFill="1" applyBorder="1" applyAlignment="1">
      <alignment horizontal="center" vertical="center"/>
    </xf>
    <xf numFmtId="0" fontId="0" fillId="0" borderId="22" xfId="0" applyFill="1" applyBorder="1" applyAlignment="1">
      <alignment horizontal="center" vertical="center"/>
    </xf>
    <xf numFmtId="9" fontId="0" fillId="0" borderId="24" xfId="0" applyNumberFormat="1" applyFill="1" applyBorder="1" applyAlignment="1">
      <alignment horizontal="center" vertical="center"/>
    </xf>
    <xf numFmtId="9" fontId="0" fillId="0" borderId="22" xfId="0" applyNumberFormat="1" applyFill="1" applyBorder="1" applyAlignment="1">
      <alignment horizontal="center" vertical="center"/>
    </xf>
    <xf numFmtId="178" fontId="0" fillId="0" borderId="24" xfId="0" applyNumberFormat="1" applyFill="1" applyBorder="1" applyAlignment="1">
      <alignment horizontal="right"/>
    </xf>
    <xf numFmtId="178" fontId="0" fillId="0" borderId="22" xfId="0" applyNumberFormat="1" applyFill="1" applyBorder="1" applyAlignment="1">
      <alignment horizontal="right"/>
    </xf>
    <xf numFmtId="178" fontId="9" fillId="0" borderId="25" xfId="0" applyNumberFormat="1" applyFont="1" applyFill="1" applyBorder="1" applyAlignment="1">
      <alignment horizontal="right" vertical="center"/>
    </xf>
    <xf numFmtId="178" fontId="9" fillId="0" borderId="27" xfId="0" applyNumberFormat="1" applyFont="1" applyFill="1" applyBorder="1" applyAlignment="1">
      <alignment horizontal="right" vertical="center"/>
    </xf>
    <xf numFmtId="178" fontId="9" fillId="0" borderId="26" xfId="0" applyNumberFormat="1" applyFont="1" applyFill="1" applyBorder="1" applyAlignment="1">
      <alignment horizontal="right" vertical="center"/>
    </xf>
    <xf numFmtId="178" fontId="9" fillId="0" borderId="28" xfId="0" applyNumberFormat="1" applyFont="1" applyFill="1" applyBorder="1" applyAlignment="1">
      <alignment horizontal="right" vertical="center"/>
    </xf>
    <xf numFmtId="0" fontId="7" fillId="0" borderId="0" xfId="0" applyFont="1" applyFill="1" applyBorder="1" applyAlignment="1">
      <alignment horizontal="center"/>
    </xf>
    <xf numFmtId="0" fontId="7" fillId="0" borderId="1" xfId="0" applyFont="1" applyFill="1" applyBorder="1" applyAlignment="1">
      <alignment horizontal="center"/>
    </xf>
    <xf numFmtId="0" fontId="9" fillId="0" borderId="29" xfId="0" applyFont="1" applyFill="1" applyBorder="1" applyAlignment="1">
      <alignment horizontal="left" vertical="center"/>
    </xf>
    <xf numFmtId="0" fontId="9" fillId="0" borderId="25" xfId="0" applyFont="1" applyFill="1" applyBorder="1" applyAlignment="1">
      <alignment horizontal="left" vertical="center"/>
    </xf>
    <xf numFmtId="0" fontId="9" fillId="0" borderId="30" xfId="0" applyFont="1" applyFill="1" applyBorder="1" applyAlignment="1">
      <alignment horizontal="left" vertical="center"/>
    </xf>
    <xf numFmtId="0" fontId="9" fillId="0" borderId="26" xfId="0" applyFont="1" applyFill="1" applyBorder="1" applyAlignment="1">
      <alignment horizontal="left" vertical="center"/>
    </xf>
    <xf numFmtId="0" fontId="0" fillId="0" borderId="22" xfId="0" applyBorder="1" applyAlignment="1">
      <alignment horizontal="center" vertical="center"/>
    </xf>
    <xf numFmtId="179" fontId="0" fillId="3" borderId="22" xfId="0" applyNumberFormat="1" applyFill="1" applyBorder="1" applyAlignment="1">
      <alignment horizontal="left" vertical="center" wrapText="1"/>
    </xf>
    <xf numFmtId="179" fontId="0" fillId="0" borderId="34" xfId="0" applyNumberFormat="1" applyBorder="1" applyAlignment="1">
      <alignment horizontal="left" vertical="top" wrapText="1"/>
    </xf>
    <xf numFmtId="179" fontId="0" fillId="0" borderId="0" xfId="0" applyNumberFormat="1" applyBorder="1" applyAlignment="1">
      <alignment horizontal="left" vertical="top" wrapText="1"/>
    </xf>
    <xf numFmtId="179" fontId="0" fillId="0" borderId="35" xfId="0" applyNumberFormat="1" applyBorder="1" applyAlignment="1">
      <alignment horizontal="left" vertical="top" wrapText="1"/>
    </xf>
    <xf numFmtId="179" fontId="0" fillId="0" borderId="36" xfId="0" applyNumberFormat="1" applyBorder="1" applyAlignment="1">
      <alignment horizontal="left" vertical="top" wrapText="1"/>
    </xf>
    <xf numFmtId="179" fontId="0" fillId="0" borderId="37" xfId="0" applyNumberFormat="1" applyBorder="1" applyAlignment="1">
      <alignment horizontal="left" vertical="top" wrapText="1"/>
    </xf>
    <xf numFmtId="179" fontId="0" fillId="0" borderId="38" xfId="0" applyNumberFormat="1" applyBorder="1" applyAlignment="1">
      <alignment horizontal="left" vertical="top" wrapText="1"/>
    </xf>
    <xf numFmtId="179" fontId="0" fillId="0" borderId="22" xfId="0" applyNumberFormat="1" applyBorder="1" applyAlignment="1">
      <alignment horizontal="left" vertical="center" wrapText="1"/>
    </xf>
    <xf numFmtId="180" fontId="0" fillId="0" borderId="22" xfId="1" applyNumberFormat="1" applyFont="1" applyBorder="1" applyAlignment="1">
      <alignment horizontal="right" vertical="center"/>
    </xf>
    <xf numFmtId="178" fontId="0" fillId="0" borderId="22" xfId="1" applyNumberFormat="1" applyFont="1" applyBorder="1" applyAlignment="1">
      <alignment horizontal="right" vertical="center"/>
    </xf>
    <xf numFmtId="0" fontId="0" fillId="0" borderId="23" xfId="0" applyBorder="1" applyAlignment="1">
      <alignment horizontal="center" vertical="center"/>
    </xf>
    <xf numFmtId="0" fontId="0" fillId="0" borderId="39" xfId="0" applyBorder="1" applyAlignment="1">
      <alignment horizontal="center" vertical="center"/>
    </xf>
    <xf numFmtId="0" fontId="0" fillId="0" borderId="31" xfId="0" applyBorder="1" applyAlignment="1">
      <alignment horizontal="center" vertical="center"/>
    </xf>
    <xf numFmtId="0" fontId="10" fillId="0" borderId="0" xfId="0" applyFont="1" applyFill="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178" fontId="0" fillId="4" borderId="31" xfId="1" applyNumberFormat="1" applyFont="1" applyFill="1" applyBorder="1" applyAlignment="1">
      <alignment horizontal="center" vertical="center"/>
    </xf>
    <xf numFmtId="178" fontId="0" fillId="4" borderId="32" xfId="1" applyNumberFormat="1" applyFont="1" applyFill="1" applyBorder="1" applyAlignment="1">
      <alignment horizontal="center" vertical="center"/>
    </xf>
    <xf numFmtId="178" fontId="0" fillId="4" borderId="33" xfId="1" applyNumberFormat="1" applyFont="1" applyFill="1" applyBorder="1" applyAlignment="1">
      <alignment horizontal="center" vertical="center"/>
    </xf>
    <xf numFmtId="178" fontId="0" fillId="4" borderId="34" xfId="1" applyNumberFormat="1" applyFont="1" applyFill="1" applyBorder="1" applyAlignment="1">
      <alignment horizontal="center" vertical="center"/>
    </xf>
    <xf numFmtId="178" fontId="0" fillId="4" borderId="0" xfId="1" applyNumberFormat="1" applyFont="1" applyFill="1" applyBorder="1" applyAlignment="1">
      <alignment horizontal="center" vertical="center"/>
    </xf>
    <xf numFmtId="178" fontId="0" fillId="4" borderId="35" xfId="1" applyNumberFormat="1" applyFont="1" applyFill="1" applyBorder="1" applyAlignment="1">
      <alignment horizontal="center" vertical="center"/>
    </xf>
    <xf numFmtId="178" fontId="0" fillId="0" borderId="0" xfId="1" applyNumberFormat="1" applyFont="1" applyFill="1" applyBorder="1" applyAlignment="1">
      <alignment horizontal="center" vertical="center"/>
    </xf>
    <xf numFmtId="178" fontId="0" fillId="4" borderId="36" xfId="1" applyNumberFormat="1" applyFont="1" applyFill="1" applyBorder="1" applyAlignment="1">
      <alignment horizontal="center" vertical="center"/>
    </xf>
    <xf numFmtId="178" fontId="0" fillId="4" borderId="37" xfId="1" applyNumberFormat="1" applyFont="1" applyFill="1" applyBorder="1" applyAlignment="1">
      <alignment horizontal="center" vertical="center"/>
    </xf>
    <xf numFmtId="178" fontId="0" fillId="4" borderId="38" xfId="1" applyNumberFormat="1"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ビジネス">
  <a:themeElements>
    <a:clrScheme name="ビジネス">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ビジネス">
      <a:maj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ajorFont>
      <a:min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inorFont>
    </a:fontScheme>
    <a:fmtScheme name="ビジネス">
      <a:fillStyleLst>
        <a:solidFill>
          <a:schemeClr val="phClr"/>
        </a:solidFill>
        <a:gradFill rotWithShape="1">
          <a:gsLst>
            <a:gs pos="0">
              <a:schemeClr val="phClr">
                <a:tint val="62000"/>
                <a:satMod val="180000"/>
              </a:schemeClr>
            </a:gs>
            <a:gs pos="65000">
              <a:schemeClr val="phClr">
                <a:tint val="32000"/>
                <a:satMod val="250000"/>
              </a:schemeClr>
            </a:gs>
            <a:gs pos="100000">
              <a:schemeClr val="phClr">
                <a:tint val="23000"/>
                <a:satMod val="300000"/>
              </a:schemeClr>
            </a:gs>
          </a:gsLst>
          <a:lin ang="16200000" scaled="0"/>
        </a:gradFill>
        <a:gradFill rotWithShape="1">
          <a:gsLst>
            <a:gs pos="0">
              <a:schemeClr val="phClr">
                <a:shade val="15000"/>
                <a:satMod val="180000"/>
              </a:schemeClr>
            </a:gs>
            <a:gs pos="50000">
              <a:schemeClr val="phClr">
                <a:shade val="45000"/>
                <a:satMod val="170000"/>
              </a:schemeClr>
            </a:gs>
            <a:gs pos="70000">
              <a:schemeClr val="phClr">
                <a:tint val="99000"/>
                <a:shade val="65000"/>
                <a:satMod val="155000"/>
              </a:schemeClr>
            </a:gs>
            <a:gs pos="100000">
              <a:schemeClr val="phClr">
                <a:tint val="95500"/>
                <a:shade val="100000"/>
                <a:satMod val="155000"/>
              </a:schemeClr>
            </a:gs>
          </a:gsLst>
          <a:lin ang="16200000" scaled="0"/>
        </a:gradFill>
      </a:fillStyleLst>
      <a:lnStyleLst>
        <a:ln w="9525" cap="flat" cmpd="sng" algn="ctr">
          <a:solidFill>
            <a:schemeClr val="phClr"/>
          </a:solidFill>
          <a:prstDash val="solid"/>
        </a:ln>
        <a:ln w="55000" cap="flat" cmpd="thickThin" algn="ctr">
          <a:solidFill>
            <a:schemeClr val="phClr"/>
          </a:solidFill>
          <a:prstDash val="solid"/>
        </a:ln>
        <a:ln w="63500" cap="flat" cmpd="thickThin" algn="ctr">
          <a:solidFill>
            <a:schemeClr val="phClr"/>
          </a:solidFill>
          <a:prstDash val="solid"/>
        </a:ln>
      </a:lnStyleLst>
      <a:effectStyleLst>
        <a:effectStyle>
          <a:effectLst>
            <a:outerShdw blurRad="50800" dist="38100" dir="5400000" rotWithShape="0">
              <a:srgbClr val="000000">
                <a:alpha val="35000"/>
              </a:srgbClr>
            </a:outerShdw>
          </a:effectLst>
        </a:effectStyle>
        <a:effectStyle>
          <a:effectLst>
            <a:outerShdw blurRad="50800" dist="38100" dir="5400000" rotWithShape="0">
              <a:srgbClr val="000000">
                <a:alpha val="35000"/>
              </a:srgbClr>
            </a:outerShdw>
          </a:effectLst>
        </a:effectStyle>
        <a:effectStyle>
          <a:effectLst>
            <a:outerShdw blurRad="63500" dist="38100" dir="5400000" rotWithShape="0">
              <a:srgbClr val="000000">
                <a:alpha val="45000"/>
              </a:srgbClr>
            </a:outerShdw>
          </a:effectLst>
          <a:scene3d>
            <a:camera prst="orthographicFront" fov="0">
              <a:rot lat="0" lon="0" rev="0"/>
            </a:camera>
            <a:lightRig rig="glow" dir="t">
              <a:rot lat="0" lon="0" rev="6360000"/>
            </a:lightRig>
          </a:scene3d>
          <a:sp3d contourW="1000" prstMaterial="flat">
            <a:bevelT w="95250" h="101600"/>
            <a:contourClr>
              <a:schemeClr val="phClr">
                <a:satMod val="300000"/>
              </a:schemeClr>
            </a:contourClr>
          </a:sp3d>
        </a:effectStyle>
      </a:effectStyleLst>
      <a:bgFillStyleLst>
        <a:solidFill>
          <a:schemeClr val="phClr"/>
        </a:solidFill>
        <a:gradFill rotWithShape="1">
          <a:gsLst>
            <a:gs pos="0">
              <a:schemeClr val="phClr">
                <a:tint val="55000"/>
                <a:satMod val="300000"/>
              </a:schemeClr>
            </a:gs>
            <a:gs pos="40000">
              <a:schemeClr val="phClr">
                <a:tint val="65000"/>
                <a:satMod val="300000"/>
              </a:schemeClr>
            </a:gs>
            <a:gs pos="100000">
              <a:schemeClr val="phClr">
                <a:shade val="65000"/>
                <a:satMod val="300000"/>
              </a:schemeClr>
            </a:gs>
          </a:gsLst>
          <a:path path="circle">
            <a:fillToRect l="65000" b="98000"/>
          </a:path>
        </a:gradFill>
        <a:blipFill>
          <a:blip xmlns:r="http://schemas.openxmlformats.org/officeDocument/2006/relationships" r:embed="rId1">
            <a:duotone>
              <a:schemeClr val="phClr">
                <a:shade val="60000"/>
                <a:satMod val="110000"/>
              </a:schemeClr>
              <a:schemeClr val="phClr">
                <a:tint val="95000"/>
              </a:schemeClr>
            </a:duotone>
          </a:blip>
          <a:tile tx="0" ty="0" sx="50000" sy="5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5"/>
  <sheetViews>
    <sheetView tabSelected="1" workbookViewId="0"/>
  </sheetViews>
  <sheetFormatPr defaultRowHeight="13.5"/>
  <cols>
    <col min="1" max="1" width="10.875" customWidth="1"/>
    <col min="2" max="2" width="32.125" customWidth="1"/>
    <col min="11" max="11" width="2.125" customWidth="1"/>
  </cols>
  <sheetData>
    <row r="1" spans="1:11">
      <c r="A1" s="24" t="s">
        <v>46</v>
      </c>
      <c r="B1" s="8"/>
      <c r="C1" s="8"/>
      <c r="D1" s="8"/>
      <c r="E1" s="8"/>
      <c r="F1" s="8"/>
      <c r="G1" s="8"/>
      <c r="H1" s="8"/>
      <c r="I1" s="8"/>
      <c r="J1" s="8"/>
      <c r="K1" s="9"/>
    </row>
    <row r="2" spans="1:11">
      <c r="A2" s="25" t="s">
        <v>47</v>
      </c>
      <c r="B2" s="2"/>
      <c r="C2" s="2"/>
      <c r="D2" s="2"/>
      <c r="E2" s="2"/>
      <c r="F2" s="2"/>
      <c r="G2" s="2"/>
      <c r="H2" s="2"/>
      <c r="I2" s="2"/>
      <c r="J2" s="2"/>
      <c r="K2" s="10"/>
    </row>
    <row r="3" spans="1:11">
      <c r="A3" s="25" t="s">
        <v>72</v>
      </c>
      <c r="B3" s="2"/>
      <c r="C3" s="2"/>
      <c r="D3" s="2"/>
      <c r="E3" s="2"/>
      <c r="F3" s="2"/>
      <c r="G3" s="2"/>
      <c r="H3" s="2"/>
      <c r="I3" s="2"/>
      <c r="J3" s="2"/>
      <c r="K3" s="10"/>
    </row>
    <row r="4" spans="1:11" ht="14.25" thickBot="1">
      <c r="A4" s="26" t="s">
        <v>73</v>
      </c>
      <c r="B4" s="11"/>
      <c r="C4" s="11"/>
      <c r="D4" s="11"/>
      <c r="E4" s="11"/>
      <c r="F4" s="11"/>
      <c r="G4" s="11"/>
      <c r="H4" s="11"/>
      <c r="I4" s="11"/>
      <c r="J4" s="11"/>
      <c r="K4" s="12"/>
    </row>
    <row r="5" spans="1:11">
      <c r="A5" s="7"/>
    </row>
    <row r="6" spans="1:11">
      <c r="A6" t="s">
        <v>83</v>
      </c>
      <c r="B6" s="3" t="s">
        <v>75</v>
      </c>
      <c r="C6" t="s">
        <v>86</v>
      </c>
    </row>
    <row r="7" spans="1:11">
      <c r="A7" t="s">
        <v>84</v>
      </c>
      <c r="B7" s="3" t="s">
        <v>85</v>
      </c>
      <c r="C7" t="s">
        <v>87</v>
      </c>
    </row>
    <row r="8" spans="1:11">
      <c r="A8" t="s">
        <v>26</v>
      </c>
      <c r="B8" s="6" t="s">
        <v>76</v>
      </c>
      <c r="C8" t="s">
        <v>41</v>
      </c>
    </row>
    <row r="9" spans="1:11">
      <c r="A9" t="s">
        <v>27</v>
      </c>
      <c r="B9" s="3" t="s">
        <v>77</v>
      </c>
      <c r="C9" t="s">
        <v>42</v>
      </c>
    </row>
    <row r="10" spans="1:11">
      <c r="A10" t="s">
        <v>28</v>
      </c>
      <c r="B10" s="3"/>
      <c r="C10" t="s">
        <v>38</v>
      </c>
    </row>
    <row r="11" spans="1:11">
      <c r="A11" t="s">
        <v>29</v>
      </c>
      <c r="B11" s="6" t="s">
        <v>78</v>
      </c>
      <c r="C11" t="s">
        <v>43</v>
      </c>
    </row>
    <row r="12" spans="1:11">
      <c r="A12" t="s">
        <v>30</v>
      </c>
      <c r="B12" s="6" t="s">
        <v>79</v>
      </c>
      <c r="C12" t="s">
        <v>43</v>
      </c>
    </row>
    <row r="14" spans="1:11">
      <c r="A14" t="s">
        <v>18</v>
      </c>
      <c r="B14" s="5">
        <v>44440</v>
      </c>
      <c r="C14" t="s">
        <v>62</v>
      </c>
    </row>
    <row r="15" spans="1:11">
      <c r="A15" t="s">
        <v>19</v>
      </c>
      <c r="B15" s="6">
        <v>67890123</v>
      </c>
      <c r="C15" t="s">
        <v>63</v>
      </c>
    </row>
    <row r="16" spans="1:11">
      <c r="A16" t="s">
        <v>21</v>
      </c>
      <c r="B16" s="3" t="s">
        <v>80</v>
      </c>
      <c r="C16" t="s">
        <v>20</v>
      </c>
    </row>
    <row r="17" spans="1:8">
      <c r="A17" t="s">
        <v>22</v>
      </c>
      <c r="B17" s="3" t="s">
        <v>81</v>
      </c>
      <c r="C17" t="s">
        <v>24</v>
      </c>
    </row>
    <row r="18" spans="1:8">
      <c r="A18" t="s">
        <v>23</v>
      </c>
      <c r="B18" s="3" t="s">
        <v>82</v>
      </c>
      <c r="C18" t="s">
        <v>25</v>
      </c>
    </row>
    <row r="19" spans="1:8">
      <c r="A19" t="s">
        <v>48</v>
      </c>
      <c r="B19" s="3" t="s">
        <v>52</v>
      </c>
      <c r="C19" t="s">
        <v>49</v>
      </c>
    </row>
    <row r="21" spans="1:8">
      <c r="A21" s="2" t="s">
        <v>31</v>
      </c>
      <c r="B21" s="4" t="s">
        <v>58</v>
      </c>
      <c r="C21" t="s">
        <v>44</v>
      </c>
    </row>
    <row r="22" spans="1:8">
      <c r="A22" s="2" t="s">
        <v>32</v>
      </c>
      <c r="B22" s="3" t="s">
        <v>90</v>
      </c>
      <c r="C22" t="s">
        <v>45</v>
      </c>
    </row>
    <row r="23" spans="1:8">
      <c r="A23" s="2" t="s">
        <v>33</v>
      </c>
      <c r="B23" s="3" t="s">
        <v>91</v>
      </c>
      <c r="C23" t="s">
        <v>35</v>
      </c>
    </row>
    <row r="24" spans="1:8">
      <c r="A24" s="2" t="s">
        <v>34</v>
      </c>
      <c r="B24" s="5">
        <v>44408</v>
      </c>
      <c r="C24" t="s">
        <v>50</v>
      </c>
    </row>
    <row r="25" spans="1:8">
      <c r="A25" s="20" t="s">
        <v>92</v>
      </c>
      <c r="B25" s="5" t="s">
        <v>96</v>
      </c>
    </row>
    <row r="26" spans="1:8">
      <c r="A26" s="20" t="s">
        <v>93</v>
      </c>
      <c r="B26" s="5" t="s">
        <v>97</v>
      </c>
    </row>
    <row r="27" spans="1:8">
      <c r="A27" s="20" t="s">
        <v>94</v>
      </c>
      <c r="B27" s="5" t="s">
        <v>98</v>
      </c>
    </row>
    <row r="28" spans="1:8">
      <c r="A28" s="20" t="s">
        <v>95</v>
      </c>
      <c r="B28" s="5" t="s">
        <v>99</v>
      </c>
    </row>
    <row r="29" spans="1:8">
      <c r="A29" s="20" t="s">
        <v>60</v>
      </c>
      <c r="B29" s="5">
        <v>44449</v>
      </c>
      <c r="C29" t="s">
        <v>44</v>
      </c>
    </row>
    <row r="31" spans="1:8">
      <c r="A31" s="52" t="s">
        <v>13</v>
      </c>
      <c r="B31" s="53"/>
      <c r="C31" s="39" t="s">
        <v>14</v>
      </c>
      <c r="D31" s="52" t="s">
        <v>15</v>
      </c>
      <c r="E31" s="53"/>
      <c r="F31" s="39" t="s">
        <v>40</v>
      </c>
      <c r="G31" s="57" t="s">
        <v>16</v>
      </c>
      <c r="H31" s="57"/>
    </row>
    <row r="32" spans="1:8">
      <c r="A32" s="54"/>
      <c r="B32" s="55"/>
      <c r="C32" s="56"/>
      <c r="D32" s="54"/>
      <c r="E32" s="55"/>
      <c r="F32" s="40"/>
      <c r="G32" s="57"/>
      <c r="H32" s="57"/>
    </row>
    <row r="33" spans="1:8">
      <c r="A33" s="42" t="s">
        <v>88</v>
      </c>
      <c r="B33" s="43"/>
      <c r="C33" s="46">
        <v>1</v>
      </c>
      <c r="D33" s="48">
        <v>100000</v>
      </c>
      <c r="E33" s="49"/>
      <c r="F33" s="41">
        <v>0.1</v>
      </c>
      <c r="G33" s="42"/>
      <c r="H33" s="43"/>
    </row>
    <row r="34" spans="1:8">
      <c r="A34" s="44"/>
      <c r="B34" s="45"/>
      <c r="C34" s="47"/>
      <c r="D34" s="50"/>
      <c r="E34" s="51"/>
      <c r="F34" s="41"/>
      <c r="G34" s="44"/>
      <c r="H34" s="45"/>
    </row>
    <row r="35" spans="1:8">
      <c r="A35" s="42" t="s">
        <v>89</v>
      </c>
      <c r="B35" s="43"/>
      <c r="C35" s="46">
        <v>3</v>
      </c>
      <c r="D35" s="48">
        <v>30000</v>
      </c>
      <c r="E35" s="49"/>
      <c r="F35" s="41">
        <v>0.1</v>
      </c>
      <c r="G35" s="42"/>
      <c r="H35" s="43"/>
    </row>
    <row r="36" spans="1:8">
      <c r="A36" s="44"/>
      <c r="B36" s="45"/>
      <c r="C36" s="47"/>
      <c r="D36" s="50"/>
      <c r="E36" s="51"/>
      <c r="F36" s="41"/>
      <c r="G36" s="44"/>
      <c r="H36" s="45"/>
    </row>
    <row r="37" spans="1:8">
      <c r="A37" s="42"/>
      <c r="B37" s="43"/>
      <c r="C37" s="46"/>
      <c r="D37" s="48"/>
      <c r="E37" s="49"/>
      <c r="F37" s="41"/>
      <c r="G37" s="42"/>
      <c r="H37" s="43"/>
    </row>
    <row r="38" spans="1:8">
      <c r="A38" s="44"/>
      <c r="B38" s="45"/>
      <c r="C38" s="47"/>
      <c r="D38" s="50"/>
      <c r="E38" s="51"/>
      <c r="F38" s="41"/>
      <c r="G38" s="44"/>
      <c r="H38" s="45"/>
    </row>
    <row r="39" spans="1:8">
      <c r="A39" s="42"/>
      <c r="B39" s="43"/>
      <c r="C39" s="46"/>
      <c r="D39" s="48"/>
      <c r="E39" s="49"/>
      <c r="F39" s="41"/>
      <c r="G39" s="42"/>
      <c r="H39" s="43"/>
    </row>
    <row r="40" spans="1:8">
      <c r="A40" s="44"/>
      <c r="B40" s="45"/>
      <c r="C40" s="47"/>
      <c r="D40" s="50"/>
      <c r="E40" s="51"/>
      <c r="F40" s="41"/>
      <c r="G40" s="44"/>
      <c r="H40" s="45"/>
    </row>
    <row r="41" spans="1:8">
      <c r="A41" s="42"/>
      <c r="B41" s="43"/>
      <c r="C41" s="46"/>
      <c r="D41" s="48"/>
      <c r="E41" s="49"/>
      <c r="F41" s="41"/>
      <c r="G41" s="42"/>
      <c r="H41" s="43"/>
    </row>
    <row r="42" spans="1:8">
      <c r="A42" s="44"/>
      <c r="B42" s="45"/>
      <c r="C42" s="47"/>
      <c r="D42" s="50"/>
      <c r="E42" s="51"/>
      <c r="F42" s="41"/>
      <c r="G42" s="44"/>
      <c r="H42" s="45"/>
    </row>
    <row r="43" spans="1:8">
      <c r="A43" s="42"/>
      <c r="B43" s="43"/>
      <c r="C43" s="46"/>
      <c r="D43" s="48"/>
      <c r="E43" s="49"/>
      <c r="F43" s="41"/>
      <c r="G43" s="42"/>
      <c r="H43" s="43"/>
    </row>
    <row r="44" spans="1:8">
      <c r="A44" s="44"/>
      <c r="B44" s="45"/>
      <c r="C44" s="47"/>
      <c r="D44" s="50"/>
      <c r="E44" s="51"/>
      <c r="F44" s="41"/>
      <c r="G44" s="44"/>
      <c r="H44" s="45"/>
    </row>
    <row r="45" spans="1:8">
      <c r="A45" s="42"/>
      <c r="B45" s="43"/>
      <c r="C45" s="46"/>
      <c r="D45" s="48"/>
      <c r="E45" s="49"/>
      <c r="F45" s="41"/>
      <c r="G45" s="42"/>
      <c r="H45" s="43"/>
    </row>
    <row r="46" spans="1:8">
      <c r="A46" s="44"/>
      <c r="B46" s="45"/>
      <c r="C46" s="47"/>
      <c r="D46" s="50"/>
      <c r="E46" s="51"/>
      <c r="F46" s="41"/>
      <c r="G46" s="44"/>
      <c r="H46" s="45"/>
    </row>
    <row r="47" spans="1:8">
      <c r="A47" s="42"/>
      <c r="B47" s="43"/>
      <c r="C47" s="46"/>
      <c r="D47" s="48"/>
      <c r="E47" s="49"/>
      <c r="F47" s="41"/>
      <c r="G47" s="42"/>
      <c r="H47" s="43"/>
    </row>
    <row r="48" spans="1:8">
      <c r="A48" s="44"/>
      <c r="B48" s="45"/>
      <c r="C48" s="47"/>
      <c r="D48" s="50"/>
      <c r="E48" s="51"/>
      <c r="F48" s="41"/>
      <c r="G48" s="44"/>
      <c r="H48" s="45"/>
    </row>
    <row r="49" spans="1:8">
      <c r="A49" s="42"/>
      <c r="B49" s="43"/>
      <c r="C49" s="46"/>
      <c r="D49" s="48"/>
      <c r="E49" s="49"/>
      <c r="F49" s="41"/>
      <c r="G49" s="42"/>
      <c r="H49" s="43"/>
    </row>
    <row r="50" spans="1:8">
      <c r="A50" s="44"/>
      <c r="B50" s="45"/>
      <c r="C50" s="47"/>
      <c r="D50" s="50"/>
      <c r="E50" s="51"/>
      <c r="F50" s="41"/>
      <c r="G50" s="44"/>
      <c r="H50" s="45"/>
    </row>
    <row r="51" spans="1:8">
      <c r="A51" s="42"/>
      <c r="B51" s="43"/>
      <c r="C51" s="46"/>
      <c r="D51" s="48"/>
      <c r="E51" s="49"/>
      <c r="F51" s="41"/>
      <c r="G51" s="42"/>
      <c r="H51" s="43"/>
    </row>
    <row r="52" spans="1:8">
      <c r="A52" s="44"/>
      <c r="B52" s="45"/>
      <c r="C52" s="47"/>
      <c r="D52" s="50"/>
      <c r="E52" s="51"/>
      <c r="F52" s="41"/>
      <c r="G52" s="44"/>
      <c r="H52" s="45"/>
    </row>
    <row r="53" spans="1:8">
      <c r="A53" s="42"/>
      <c r="B53" s="43"/>
      <c r="C53" s="46"/>
      <c r="D53" s="48"/>
      <c r="E53" s="49"/>
      <c r="F53" s="41"/>
      <c r="G53" s="42"/>
      <c r="H53" s="43"/>
    </row>
    <row r="54" spans="1:8">
      <c r="A54" s="44"/>
      <c r="B54" s="45"/>
      <c r="C54" s="47"/>
      <c r="D54" s="50"/>
      <c r="E54" s="51"/>
      <c r="F54" s="41"/>
      <c r="G54" s="44"/>
      <c r="H54" s="45"/>
    </row>
    <row r="55" spans="1:8">
      <c r="A55" s="42"/>
      <c r="B55" s="43"/>
      <c r="C55" s="46"/>
      <c r="D55" s="48"/>
      <c r="E55" s="49"/>
      <c r="F55" s="41"/>
      <c r="G55" s="42"/>
      <c r="H55" s="43"/>
    </row>
    <row r="56" spans="1:8">
      <c r="A56" s="44"/>
      <c r="B56" s="45"/>
      <c r="C56" s="47"/>
      <c r="D56" s="50"/>
      <c r="E56" s="51"/>
      <c r="F56" s="41"/>
      <c r="G56" s="44"/>
      <c r="H56" s="45"/>
    </row>
    <row r="57" spans="1:8">
      <c r="A57" s="42"/>
      <c r="B57" s="43"/>
      <c r="C57" s="46"/>
      <c r="D57" s="48"/>
      <c r="E57" s="49"/>
      <c r="F57" s="41"/>
      <c r="G57" s="42"/>
      <c r="H57" s="43"/>
    </row>
    <row r="58" spans="1:8">
      <c r="A58" s="44"/>
      <c r="B58" s="45"/>
      <c r="C58" s="47"/>
      <c r="D58" s="50"/>
      <c r="E58" s="51"/>
      <c r="F58" s="41"/>
      <c r="G58" s="44"/>
      <c r="H58" s="45"/>
    </row>
    <row r="60" spans="1:8">
      <c r="A60" t="s">
        <v>16</v>
      </c>
    </row>
    <row r="61" spans="1:8">
      <c r="A61" s="38"/>
      <c r="B61" s="38"/>
      <c r="C61" s="38"/>
      <c r="D61" s="38"/>
      <c r="E61" s="38"/>
      <c r="F61" s="38"/>
      <c r="G61" s="38"/>
    </row>
    <row r="62" spans="1:8">
      <c r="A62" s="38"/>
      <c r="B62" s="38"/>
      <c r="C62" s="38"/>
      <c r="D62" s="38"/>
      <c r="E62" s="38"/>
      <c r="F62" s="38"/>
      <c r="G62" s="38"/>
    </row>
    <row r="63" spans="1:8">
      <c r="A63" s="38"/>
      <c r="B63" s="38"/>
      <c r="C63" s="38"/>
      <c r="D63" s="38"/>
      <c r="E63" s="38"/>
      <c r="F63" s="38"/>
      <c r="G63" s="38"/>
    </row>
    <row r="64" spans="1:8">
      <c r="A64" s="38"/>
      <c r="B64" s="38"/>
      <c r="C64" s="38"/>
      <c r="D64" s="38"/>
      <c r="E64" s="38"/>
      <c r="F64" s="38"/>
      <c r="G64" s="38"/>
    </row>
    <row r="65" spans="1:7">
      <c r="A65" s="38"/>
      <c r="B65" s="38"/>
      <c r="C65" s="38"/>
      <c r="D65" s="38"/>
      <c r="E65" s="38"/>
      <c r="F65" s="38"/>
      <c r="G65" s="38"/>
    </row>
  </sheetData>
  <mergeCells count="71">
    <mergeCell ref="A37:B38"/>
    <mergeCell ref="C37:C38"/>
    <mergeCell ref="D37:E38"/>
    <mergeCell ref="G37:H38"/>
    <mergeCell ref="A31:B32"/>
    <mergeCell ref="C31:C32"/>
    <mergeCell ref="D31:E32"/>
    <mergeCell ref="G31:H32"/>
    <mergeCell ref="A33:B34"/>
    <mergeCell ref="C33:C34"/>
    <mergeCell ref="D33:E34"/>
    <mergeCell ref="G33:H34"/>
    <mergeCell ref="A35:B36"/>
    <mergeCell ref="C35:C36"/>
    <mergeCell ref="D35:E36"/>
    <mergeCell ref="G35:H36"/>
    <mergeCell ref="A39:B40"/>
    <mergeCell ref="C39:C40"/>
    <mergeCell ref="D39:E40"/>
    <mergeCell ref="G39:H40"/>
    <mergeCell ref="A41:B42"/>
    <mergeCell ref="C41:C42"/>
    <mergeCell ref="D41:E42"/>
    <mergeCell ref="G41:H42"/>
    <mergeCell ref="A43:B44"/>
    <mergeCell ref="C43:C44"/>
    <mergeCell ref="D43:E44"/>
    <mergeCell ref="G43:H44"/>
    <mergeCell ref="A45:B46"/>
    <mergeCell ref="C45:C46"/>
    <mergeCell ref="D45:E46"/>
    <mergeCell ref="G45:H46"/>
    <mergeCell ref="A47:B48"/>
    <mergeCell ref="C47:C48"/>
    <mergeCell ref="D47:E48"/>
    <mergeCell ref="G47:H48"/>
    <mergeCell ref="A49:B50"/>
    <mergeCell ref="C49:C50"/>
    <mergeCell ref="D49:E50"/>
    <mergeCell ref="G49:H50"/>
    <mergeCell ref="F47:F48"/>
    <mergeCell ref="F49:F50"/>
    <mergeCell ref="G57:H58"/>
    <mergeCell ref="F55:F56"/>
    <mergeCell ref="F57:F58"/>
    <mergeCell ref="A51:B52"/>
    <mergeCell ref="C51:C52"/>
    <mergeCell ref="D51:E52"/>
    <mergeCell ref="G51:H52"/>
    <mergeCell ref="A53:B54"/>
    <mergeCell ref="C53:C54"/>
    <mergeCell ref="D53:E54"/>
    <mergeCell ref="G53:H54"/>
    <mergeCell ref="F51:F52"/>
    <mergeCell ref="F53:F54"/>
    <mergeCell ref="A61:G65"/>
    <mergeCell ref="F31:F32"/>
    <mergeCell ref="F33:F34"/>
    <mergeCell ref="F35:F36"/>
    <mergeCell ref="F37:F38"/>
    <mergeCell ref="F39:F40"/>
    <mergeCell ref="F41:F42"/>
    <mergeCell ref="F43:F44"/>
    <mergeCell ref="F45:F46"/>
    <mergeCell ref="A55:B56"/>
    <mergeCell ref="C55:C56"/>
    <mergeCell ref="D55:E56"/>
    <mergeCell ref="G55:H56"/>
    <mergeCell ref="A57:B58"/>
    <mergeCell ref="C57:C58"/>
    <mergeCell ref="D57:E58"/>
  </mergeCells>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59"/>
  <sheetViews>
    <sheetView zoomScaleNormal="100" workbookViewId="0"/>
  </sheetViews>
  <sheetFormatPr defaultRowHeight="13.5"/>
  <cols>
    <col min="1" max="30" width="2.75" customWidth="1"/>
  </cols>
  <sheetData>
    <row r="1" spans="1:31">
      <c r="A1" s="13"/>
      <c r="B1" s="13"/>
      <c r="C1" s="13"/>
      <c r="D1" s="13"/>
      <c r="E1" s="13"/>
      <c r="F1" s="13"/>
      <c r="G1" s="13"/>
      <c r="H1" s="13"/>
      <c r="I1" s="13"/>
      <c r="J1" s="13"/>
      <c r="K1" s="13"/>
      <c r="L1" s="13"/>
      <c r="M1" s="13"/>
      <c r="N1" s="13" t="s">
        <v>0</v>
      </c>
      <c r="O1" s="13"/>
      <c r="P1" s="13"/>
      <c r="Q1" s="62">
        <f>入力シート!B14</f>
        <v>44440</v>
      </c>
      <c r="R1" s="62"/>
      <c r="S1" s="62"/>
      <c r="T1" s="62"/>
      <c r="U1" s="62"/>
      <c r="V1" s="62"/>
      <c r="W1" s="13" t="s">
        <v>1</v>
      </c>
      <c r="X1" s="13"/>
      <c r="Y1" s="61">
        <f>入力シート!B15</f>
        <v>67890123</v>
      </c>
      <c r="Z1" s="61"/>
      <c r="AA1" s="61"/>
      <c r="AB1" s="61"/>
      <c r="AC1" s="61"/>
      <c r="AD1" s="61"/>
      <c r="AE1" s="13"/>
    </row>
    <row r="2" spans="1:31">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row>
    <row r="3" spans="1:31">
      <c r="A3" s="63" t="s">
        <v>2</v>
      </c>
      <c r="B3" s="63"/>
      <c r="C3" s="63"/>
      <c r="D3" s="63"/>
      <c r="E3" s="63"/>
      <c r="F3" s="63"/>
      <c r="G3" s="13"/>
      <c r="H3" s="13"/>
      <c r="I3" s="13"/>
      <c r="J3" s="13"/>
      <c r="K3" s="13"/>
      <c r="L3" s="13"/>
      <c r="M3" s="13"/>
      <c r="N3" s="13"/>
      <c r="O3" s="13"/>
      <c r="P3" s="13"/>
      <c r="Q3" s="13"/>
      <c r="R3" s="13"/>
      <c r="S3" s="13"/>
      <c r="T3" s="13"/>
      <c r="U3" s="13"/>
      <c r="V3" s="13"/>
      <c r="W3" s="13"/>
      <c r="X3" s="13"/>
      <c r="Y3" s="13"/>
      <c r="Z3" s="13"/>
      <c r="AA3" s="13"/>
      <c r="AB3" s="13"/>
      <c r="AC3" s="13"/>
      <c r="AD3" s="13"/>
      <c r="AE3" s="13"/>
    </row>
    <row r="4" spans="1:31">
      <c r="A4" s="63"/>
      <c r="B4" s="63"/>
      <c r="C4" s="63"/>
      <c r="D4" s="63"/>
      <c r="E4" s="63"/>
      <c r="F4" s="63"/>
      <c r="G4" s="13"/>
      <c r="H4" s="13"/>
      <c r="I4" s="13"/>
      <c r="J4" s="13"/>
      <c r="K4" s="13"/>
      <c r="L4" s="13"/>
      <c r="M4" s="13"/>
      <c r="N4" s="13"/>
      <c r="O4" s="13"/>
      <c r="P4" s="13"/>
      <c r="Q4" s="13"/>
      <c r="R4" s="13"/>
      <c r="S4" s="13"/>
      <c r="T4" s="13"/>
      <c r="U4" s="13"/>
      <c r="V4" s="13"/>
      <c r="W4" s="13"/>
      <c r="X4" s="13"/>
      <c r="Y4" s="13"/>
      <c r="Z4" s="13"/>
      <c r="AA4" s="13"/>
      <c r="AB4" s="13"/>
      <c r="AC4" s="13"/>
      <c r="AD4" s="13"/>
      <c r="AE4" s="13"/>
    </row>
    <row r="5" spans="1:31">
      <c r="A5" s="63"/>
      <c r="B5" s="63"/>
      <c r="C5" s="63"/>
      <c r="D5" s="63"/>
      <c r="E5" s="63"/>
      <c r="F5" s="63"/>
      <c r="G5" s="13"/>
      <c r="H5" s="13"/>
      <c r="I5" s="13"/>
      <c r="J5" s="13"/>
      <c r="K5" s="13"/>
      <c r="L5" s="13"/>
      <c r="M5" s="13"/>
      <c r="N5" s="13"/>
      <c r="O5" s="13"/>
      <c r="P5" s="13"/>
      <c r="Q5" s="13"/>
      <c r="R5" s="13"/>
      <c r="S5" s="13"/>
      <c r="T5" s="13"/>
      <c r="U5" s="13"/>
      <c r="V5" s="13"/>
      <c r="W5" s="13"/>
      <c r="X5" s="13"/>
      <c r="Y5" s="13"/>
      <c r="Z5" s="13"/>
      <c r="AA5" s="13"/>
      <c r="AB5" s="13"/>
      <c r="AC5" s="13"/>
      <c r="AD5" s="13"/>
      <c r="AE5" s="13"/>
    </row>
    <row r="6" spans="1:31" ht="18.75">
      <c r="A6" s="13"/>
      <c r="B6" s="13"/>
      <c r="C6" s="13"/>
      <c r="D6" s="13"/>
      <c r="E6" s="13"/>
      <c r="F6" s="13"/>
      <c r="G6" s="13"/>
      <c r="H6" s="13"/>
      <c r="I6" s="13"/>
      <c r="J6" s="13"/>
      <c r="K6" s="13"/>
      <c r="L6" s="13"/>
      <c r="M6" s="13"/>
      <c r="N6" s="13"/>
      <c r="O6" s="13"/>
      <c r="P6" s="13"/>
      <c r="Q6" s="13"/>
      <c r="R6" s="29" t="str">
        <f>入力シート!B6</f>
        <v>スタジオ蔵吹倶</v>
      </c>
      <c r="S6" s="13"/>
      <c r="T6" s="13"/>
      <c r="U6" s="13"/>
      <c r="V6" s="13"/>
      <c r="W6" s="13"/>
      <c r="X6" s="13"/>
      <c r="Y6" s="13"/>
      <c r="Z6" s="13"/>
      <c r="AA6" s="13"/>
      <c r="AB6" s="13"/>
      <c r="AC6" s="13"/>
      <c r="AD6" s="13"/>
      <c r="AE6" s="13"/>
    </row>
    <row r="7" spans="1:31" ht="17.25">
      <c r="A7" s="14" t="str">
        <f>入力シート!B16</f>
        <v>株式会社ABC</v>
      </c>
      <c r="B7" s="13"/>
      <c r="C7" s="13"/>
      <c r="D7" s="13"/>
      <c r="E7" s="13"/>
      <c r="F7" s="13"/>
      <c r="G7" s="13"/>
      <c r="H7" s="13"/>
      <c r="I7" s="13"/>
      <c r="J7" s="13"/>
      <c r="K7" s="13"/>
      <c r="L7" s="13"/>
      <c r="M7" s="13"/>
      <c r="N7" s="13"/>
      <c r="O7" s="13"/>
      <c r="P7" s="13"/>
      <c r="Q7" s="13"/>
      <c r="R7" s="30" t="str">
        <f>入力シート!B7</f>
        <v>出差員　太郎</v>
      </c>
      <c r="S7" s="13"/>
      <c r="T7" s="13"/>
      <c r="U7" s="13"/>
      <c r="V7" s="13"/>
      <c r="W7" s="13"/>
      <c r="X7" s="13"/>
      <c r="Y7" s="13"/>
      <c r="Z7" s="13"/>
      <c r="AA7" s="13"/>
      <c r="AB7" s="13"/>
      <c r="AC7" s="13"/>
      <c r="AD7" s="13"/>
      <c r="AE7" s="13"/>
    </row>
    <row r="8" spans="1:31">
      <c r="A8" s="13"/>
      <c r="B8" s="13" t="str">
        <f>入力シート!B17</f>
        <v>営業部　販売促進課</v>
      </c>
      <c r="C8" s="13"/>
      <c r="D8" s="13"/>
      <c r="E8" s="13"/>
      <c r="F8" s="13"/>
      <c r="G8" s="13"/>
      <c r="H8" s="13"/>
      <c r="I8" s="13"/>
      <c r="J8" s="13"/>
      <c r="K8" s="13"/>
      <c r="L8" s="13"/>
      <c r="M8" s="94" t="str">
        <f>入力シート!B19</f>
        <v>様</v>
      </c>
      <c r="N8" s="94"/>
      <c r="O8" s="13"/>
      <c r="P8" s="13"/>
      <c r="Q8" s="13"/>
      <c r="R8" s="13" t="s">
        <v>9</v>
      </c>
      <c r="S8" s="13" t="str">
        <f>入力シート!B8</f>
        <v>１６９－８５XX</v>
      </c>
      <c r="T8" s="13"/>
      <c r="U8" s="13"/>
      <c r="V8" s="13"/>
      <c r="W8" s="13"/>
      <c r="X8" s="13"/>
      <c r="Y8" s="13"/>
      <c r="Z8" s="13"/>
      <c r="AA8" s="13"/>
      <c r="AB8" s="13"/>
      <c r="AC8" s="13"/>
      <c r="AD8" s="13"/>
      <c r="AE8" s="13"/>
    </row>
    <row r="9" spans="1:31">
      <c r="A9" s="15"/>
      <c r="B9" s="15" t="str">
        <f>入力シート!B18</f>
        <v>山田悟</v>
      </c>
      <c r="C9" s="15"/>
      <c r="D9" s="15"/>
      <c r="E9" s="15"/>
      <c r="F9" s="15"/>
      <c r="G9" s="15"/>
      <c r="H9" s="15"/>
      <c r="I9" s="15"/>
      <c r="J9" s="15"/>
      <c r="K9" s="15"/>
      <c r="L9" s="15"/>
      <c r="M9" s="95"/>
      <c r="N9" s="95"/>
      <c r="O9" s="13"/>
      <c r="P9" s="13"/>
      <c r="Q9" s="13"/>
      <c r="R9" s="13" t="str">
        <f>入力シート!B9</f>
        <v>東京都新宿区北新宿５－５－５</v>
      </c>
      <c r="S9" s="13"/>
      <c r="T9" s="13"/>
      <c r="U9" s="13"/>
      <c r="V9" s="13"/>
      <c r="W9" s="13"/>
      <c r="X9" s="13"/>
      <c r="Y9" s="13"/>
      <c r="Z9" s="13"/>
      <c r="AA9" s="13"/>
      <c r="AB9" s="13"/>
      <c r="AC9" s="13"/>
      <c r="AD9" s="13"/>
      <c r="AE9" s="13"/>
    </row>
    <row r="10" spans="1:31">
      <c r="A10" s="13"/>
      <c r="B10" s="13"/>
      <c r="C10" s="13"/>
      <c r="D10" s="13"/>
      <c r="E10" s="13"/>
      <c r="F10" s="13"/>
      <c r="G10" s="13"/>
      <c r="H10" s="13"/>
      <c r="I10" s="13"/>
      <c r="J10" s="13"/>
      <c r="K10" s="13"/>
      <c r="L10" s="13"/>
      <c r="M10" s="13"/>
      <c r="N10" s="13"/>
      <c r="O10" s="13"/>
      <c r="P10" s="13"/>
      <c r="Q10" s="13"/>
      <c r="R10" s="13" t="str">
        <f>IF(入力シート!B10=0,"",入力シート!B10)</f>
        <v/>
      </c>
      <c r="S10" s="13"/>
      <c r="T10" s="13"/>
      <c r="U10" s="13"/>
      <c r="V10" s="13"/>
      <c r="W10" s="13"/>
      <c r="X10" s="13"/>
      <c r="Y10" s="13"/>
      <c r="Z10" s="13"/>
      <c r="AA10" s="13"/>
      <c r="AB10" s="13"/>
      <c r="AC10" s="13"/>
      <c r="AD10" s="13"/>
      <c r="AE10" s="13"/>
    </row>
    <row r="11" spans="1:31">
      <c r="A11" s="15" t="s">
        <v>3</v>
      </c>
      <c r="B11" s="15"/>
      <c r="C11" s="15"/>
      <c r="D11" s="15"/>
      <c r="E11" s="79" t="str">
        <f>入力シート!B21</f>
        <v>2020年9月末日</v>
      </c>
      <c r="F11" s="79"/>
      <c r="G11" s="79"/>
      <c r="H11" s="79"/>
      <c r="I11" s="79"/>
      <c r="J11" s="79"/>
      <c r="K11" s="79"/>
      <c r="L11" s="79"/>
      <c r="M11" s="79"/>
      <c r="N11" s="79"/>
      <c r="O11" s="13"/>
      <c r="P11" s="13"/>
      <c r="Q11" s="13"/>
      <c r="R11" s="13" t="s">
        <v>7</v>
      </c>
      <c r="S11" s="13"/>
      <c r="T11" s="13" t="str">
        <f>入力シート!B11</f>
        <v>０３－５２XX－４１XX</v>
      </c>
      <c r="U11" s="13"/>
      <c r="V11" s="13"/>
      <c r="W11" s="13"/>
      <c r="X11" s="13"/>
      <c r="Y11" s="13"/>
      <c r="Z11" s="13"/>
      <c r="AA11" s="13"/>
      <c r="AB11" s="13"/>
      <c r="AC11" s="13"/>
      <c r="AD11" s="13"/>
      <c r="AE11" s="13"/>
    </row>
    <row r="12" spans="1:31">
      <c r="A12" s="16" t="s">
        <v>4</v>
      </c>
      <c r="B12" s="16"/>
      <c r="C12" s="16"/>
      <c r="D12" s="16"/>
      <c r="E12" s="80" t="str">
        <f>入力シート!B22</f>
        <v>御社ご指定による</v>
      </c>
      <c r="F12" s="80"/>
      <c r="G12" s="80"/>
      <c r="H12" s="80"/>
      <c r="I12" s="80"/>
      <c r="J12" s="80"/>
      <c r="K12" s="80"/>
      <c r="L12" s="80"/>
      <c r="M12" s="80"/>
      <c r="N12" s="80"/>
      <c r="O12" s="13"/>
      <c r="P12" s="13"/>
      <c r="Q12" s="13"/>
      <c r="R12" s="13" t="s">
        <v>8</v>
      </c>
      <c r="S12" s="13"/>
      <c r="T12" s="13" t="str">
        <f>入力シート!B12</f>
        <v>０３－５２XX－４１XY</v>
      </c>
      <c r="U12" s="13"/>
      <c r="V12" s="13"/>
      <c r="W12" s="13"/>
      <c r="X12" s="13"/>
      <c r="Y12" s="13"/>
      <c r="Z12" s="13"/>
      <c r="AA12" s="13"/>
      <c r="AB12" s="13"/>
      <c r="AC12" s="13"/>
      <c r="AD12" s="13"/>
      <c r="AE12" s="13"/>
    </row>
    <row r="13" spans="1:31">
      <c r="A13" s="16" t="s">
        <v>5</v>
      </c>
      <c r="B13" s="16"/>
      <c r="C13" s="16"/>
      <c r="D13" s="16"/>
      <c r="E13" s="80" t="str">
        <f>入力シート!B23</f>
        <v>末締　翌月10日</v>
      </c>
      <c r="F13" s="80"/>
      <c r="G13" s="80"/>
      <c r="H13" s="80"/>
      <c r="I13" s="80"/>
      <c r="J13" s="80"/>
      <c r="K13" s="80"/>
      <c r="L13" s="80"/>
      <c r="M13" s="80"/>
      <c r="N13" s="80"/>
      <c r="O13" s="13"/>
      <c r="P13" s="13"/>
      <c r="Q13" s="13"/>
      <c r="R13" s="13"/>
      <c r="S13" s="13"/>
      <c r="T13" s="13"/>
      <c r="U13" s="13"/>
      <c r="V13" s="13"/>
      <c r="W13" s="13"/>
      <c r="X13" s="13"/>
      <c r="Y13" s="13"/>
      <c r="Z13" s="13"/>
      <c r="AA13" s="13"/>
      <c r="AB13" s="13"/>
      <c r="AC13" s="13"/>
      <c r="AD13" s="13"/>
      <c r="AE13" s="13"/>
    </row>
    <row r="14" spans="1:31">
      <c r="A14" s="16" t="s">
        <v>6</v>
      </c>
      <c r="B14" s="16"/>
      <c r="C14" s="16"/>
      <c r="D14" s="16"/>
      <c r="E14" s="81">
        <f>入力シート!B24</f>
        <v>44408</v>
      </c>
      <c r="F14" s="81"/>
      <c r="G14" s="81"/>
      <c r="H14" s="81"/>
      <c r="I14" s="81"/>
      <c r="J14" s="81"/>
      <c r="K14" s="81"/>
      <c r="L14" s="81"/>
      <c r="M14" s="81"/>
      <c r="N14" s="81"/>
      <c r="O14" s="13"/>
      <c r="P14" s="13"/>
      <c r="Q14" s="13"/>
      <c r="R14" s="13"/>
      <c r="S14" s="13"/>
      <c r="T14" s="13"/>
      <c r="U14" s="64"/>
      <c r="V14" s="65"/>
      <c r="W14" s="66"/>
      <c r="X14" s="64"/>
      <c r="Y14" s="65"/>
      <c r="Z14" s="66"/>
      <c r="AA14" s="64"/>
      <c r="AB14" s="65"/>
      <c r="AC14" s="66"/>
      <c r="AD14" s="13"/>
      <c r="AE14" s="13"/>
    </row>
    <row r="15" spans="1:31">
      <c r="A15" s="13"/>
      <c r="B15" s="13"/>
      <c r="C15" s="13"/>
      <c r="D15" s="13"/>
      <c r="E15" s="13"/>
      <c r="F15" s="13"/>
      <c r="G15" s="13"/>
      <c r="H15" s="13"/>
      <c r="I15" s="13"/>
      <c r="J15" s="13"/>
      <c r="K15" s="13"/>
      <c r="L15" s="13"/>
      <c r="M15" s="13"/>
      <c r="N15" s="13"/>
      <c r="O15" s="13"/>
      <c r="P15" s="13"/>
      <c r="Q15" s="13"/>
      <c r="R15" s="13"/>
      <c r="S15" s="13"/>
      <c r="T15" s="13"/>
      <c r="U15" s="67"/>
      <c r="V15" s="68"/>
      <c r="W15" s="69"/>
      <c r="X15" s="67"/>
      <c r="Y15" s="68"/>
      <c r="Z15" s="69"/>
      <c r="AA15" s="67"/>
      <c r="AB15" s="68"/>
      <c r="AC15" s="69"/>
      <c r="AD15" s="13"/>
      <c r="AE15" s="13"/>
    </row>
    <row r="16" spans="1:31">
      <c r="A16" s="13"/>
      <c r="B16" s="13"/>
      <c r="C16" s="13"/>
      <c r="D16" s="13"/>
      <c r="E16" s="13"/>
      <c r="F16" s="13"/>
      <c r="G16" s="13"/>
      <c r="H16" s="13"/>
      <c r="I16" s="13"/>
      <c r="J16" s="13"/>
      <c r="K16" s="13"/>
      <c r="L16" s="13"/>
      <c r="M16" s="13"/>
      <c r="N16" s="13"/>
      <c r="O16" s="13"/>
      <c r="P16" s="13"/>
      <c r="Q16" s="13"/>
      <c r="R16" s="13"/>
      <c r="S16" s="13"/>
      <c r="T16" s="13"/>
      <c r="U16" s="70"/>
      <c r="V16" s="71"/>
      <c r="W16" s="72"/>
      <c r="X16" s="70"/>
      <c r="Y16" s="71"/>
      <c r="Z16" s="72"/>
      <c r="AA16" s="70"/>
      <c r="AB16" s="71"/>
      <c r="AC16" s="72"/>
      <c r="AD16" s="13"/>
      <c r="AE16" s="13"/>
    </row>
    <row r="17" spans="1:31">
      <c r="A17" s="13" t="s">
        <v>10</v>
      </c>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row>
    <row r="18" spans="1:31">
      <c r="A18" s="82" t="s">
        <v>11</v>
      </c>
      <c r="B18" s="82"/>
      <c r="C18" s="82"/>
      <c r="D18" s="82"/>
      <c r="E18" s="90">
        <f>G20+G21+R20+R21</f>
        <v>209000</v>
      </c>
      <c r="F18" s="90"/>
      <c r="G18" s="90"/>
      <c r="H18" s="90"/>
      <c r="I18" s="90"/>
      <c r="J18" s="90"/>
      <c r="K18" s="90"/>
      <c r="L18" s="90"/>
      <c r="M18" s="90"/>
      <c r="N18" s="90"/>
      <c r="O18" s="90"/>
      <c r="P18" s="91"/>
      <c r="Q18" s="96" t="s">
        <v>51</v>
      </c>
      <c r="R18" s="97"/>
      <c r="S18" s="13"/>
      <c r="T18" s="13"/>
      <c r="U18" s="13"/>
      <c r="V18" s="13"/>
      <c r="W18" s="13"/>
      <c r="X18" s="13"/>
      <c r="Y18" s="13"/>
      <c r="Z18" s="13"/>
      <c r="AA18" s="13"/>
      <c r="AB18" s="13"/>
      <c r="AC18" s="13"/>
      <c r="AD18" s="13"/>
      <c r="AE18" s="13"/>
    </row>
    <row r="19" spans="1:31">
      <c r="A19" s="83"/>
      <c r="B19" s="83"/>
      <c r="C19" s="83"/>
      <c r="D19" s="83"/>
      <c r="E19" s="92"/>
      <c r="F19" s="92"/>
      <c r="G19" s="92"/>
      <c r="H19" s="92"/>
      <c r="I19" s="92"/>
      <c r="J19" s="92"/>
      <c r="K19" s="92"/>
      <c r="L19" s="92"/>
      <c r="M19" s="92"/>
      <c r="N19" s="92"/>
      <c r="O19" s="92"/>
      <c r="P19" s="93"/>
      <c r="Q19" s="98"/>
      <c r="R19" s="99"/>
      <c r="S19" s="13"/>
      <c r="T19" s="13"/>
      <c r="U19" s="13"/>
      <c r="V19" s="13"/>
      <c r="W19" s="13"/>
      <c r="X19" s="13"/>
      <c r="Y19" s="13"/>
      <c r="Z19" s="13"/>
      <c r="AA19" s="13"/>
      <c r="AB19" s="13"/>
      <c r="AC19" s="13"/>
      <c r="AD19" s="13"/>
      <c r="AE19" s="13"/>
    </row>
    <row r="20" spans="1:31" ht="13.5" customHeight="1">
      <c r="A20" s="84" t="s">
        <v>12</v>
      </c>
      <c r="B20" s="84"/>
      <c r="C20" s="75" t="s">
        <v>37</v>
      </c>
      <c r="D20" s="75"/>
      <c r="E20" s="86">
        <v>0.1</v>
      </c>
      <c r="F20" s="86"/>
      <c r="G20" s="88">
        <f>SUMIF(R24:S49,"10%",T24:Z49)</f>
        <v>190000</v>
      </c>
      <c r="H20" s="88"/>
      <c r="I20" s="88"/>
      <c r="J20" s="88"/>
      <c r="K20" s="88"/>
      <c r="L20" s="88"/>
      <c r="M20" s="88"/>
      <c r="N20" s="88"/>
      <c r="O20" s="88"/>
      <c r="P20" s="73" t="s">
        <v>36</v>
      </c>
      <c r="Q20" s="73"/>
      <c r="R20" s="77">
        <f>ROUND(G20*10%,0)</f>
        <v>19000</v>
      </c>
      <c r="S20" s="78"/>
      <c r="T20" s="78"/>
      <c r="U20" s="78"/>
      <c r="V20" s="78"/>
      <c r="W20" s="78"/>
      <c r="X20" s="78"/>
      <c r="Y20" s="78"/>
      <c r="Z20" s="13"/>
      <c r="AA20" s="13"/>
      <c r="AB20" s="13"/>
      <c r="AC20" s="13"/>
      <c r="AD20" s="13"/>
      <c r="AE20" s="13"/>
    </row>
    <row r="21" spans="1:31">
      <c r="A21" s="85"/>
      <c r="B21" s="85"/>
      <c r="C21" s="76"/>
      <c r="D21" s="76"/>
      <c r="E21" s="87">
        <v>0.08</v>
      </c>
      <c r="F21" s="87"/>
      <c r="G21" s="89">
        <f>SUMIF(R24:S49,"8%",T24:Z49)</f>
        <v>0</v>
      </c>
      <c r="H21" s="89"/>
      <c r="I21" s="89"/>
      <c r="J21" s="89"/>
      <c r="K21" s="89"/>
      <c r="L21" s="89"/>
      <c r="M21" s="89"/>
      <c r="N21" s="89"/>
      <c r="O21" s="89"/>
      <c r="P21" s="74"/>
      <c r="Q21" s="74"/>
      <c r="R21" s="78">
        <f>ROUND(G21*10%,0)</f>
        <v>0</v>
      </c>
      <c r="S21" s="78"/>
      <c r="T21" s="78"/>
      <c r="U21" s="78"/>
      <c r="V21" s="78"/>
      <c r="W21" s="78"/>
      <c r="X21" s="78"/>
      <c r="Y21" s="78"/>
      <c r="Z21" s="13"/>
      <c r="AA21" s="13"/>
      <c r="AB21" s="13"/>
      <c r="AC21" s="13"/>
      <c r="AD21" s="13"/>
      <c r="AE21" s="13"/>
    </row>
    <row r="22" spans="1:31">
      <c r="A22" s="100" t="s">
        <v>53</v>
      </c>
      <c r="B22" s="100"/>
      <c r="C22" s="100"/>
      <c r="D22" s="100"/>
      <c r="E22" s="100"/>
      <c r="F22" s="100"/>
      <c r="G22" s="100"/>
      <c r="H22" s="100"/>
      <c r="I22" s="100"/>
      <c r="J22" s="100"/>
      <c r="K22" s="100"/>
      <c r="L22" s="100" t="s">
        <v>14</v>
      </c>
      <c r="M22" s="100"/>
      <c r="N22" s="100" t="s">
        <v>54</v>
      </c>
      <c r="O22" s="100"/>
      <c r="P22" s="100"/>
      <c r="Q22" s="100"/>
      <c r="R22" s="100" t="s">
        <v>39</v>
      </c>
      <c r="S22" s="100"/>
      <c r="T22" s="100" t="s">
        <v>56</v>
      </c>
      <c r="U22" s="100"/>
      <c r="V22" s="100"/>
      <c r="W22" s="100"/>
      <c r="X22" s="100"/>
      <c r="Y22" s="100"/>
      <c r="Z22" s="100"/>
      <c r="AA22" s="100" t="s">
        <v>55</v>
      </c>
      <c r="AB22" s="100"/>
      <c r="AC22" s="100"/>
      <c r="AD22" s="100"/>
    </row>
    <row r="23" spans="1:31">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row>
    <row r="24" spans="1:31" s="1" customFormat="1" ht="13.15" customHeight="1">
      <c r="A24" s="101" t="str">
        <f>入力シート!A33</f>
        <v>カタログデザイン</v>
      </c>
      <c r="B24" s="101"/>
      <c r="C24" s="101"/>
      <c r="D24" s="101"/>
      <c r="E24" s="101"/>
      <c r="F24" s="101"/>
      <c r="G24" s="101"/>
      <c r="H24" s="101"/>
      <c r="I24" s="101"/>
      <c r="J24" s="101"/>
      <c r="K24" s="101"/>
      <c r="L24" s="60">
        <f>入力シート!C33</f>
        <v>1</v>
      </c>
      <c r="M24" s="60"/>
      <c r="N24" s="60">
        <f>入力シート!D33</f>
        <v>100000</v>
      </c>
      <c r="O24" s="60"/>
      <c r="P24" s="60"/>
      <c r="Q24" s="60"/>
      <c r="R24" s="59">
        <f>IF(入力シート!F33="","",入力シート!F33)</f>
        <v>0.1</v>
      </c>
      <c r="S24" s="59"/>
      <c r="T24" s="60">
        <f>ROUNDDOWN(L24*N24,0)</f>
        <v>100000</v>
      </c>
      <c r="U24" s="60"/>
      <c r="V24" s="60"/>
      <c r="W24" s="60"/>
      <c r="X24" s="60"/>
      <c r="Y24" s="60"/>
      <c r="Z24" s="60"/>
      <c r="AA24" s="101">
        <f>入力シート!G33</f>
        <v>0</v>
      </c>
      <c r="AB24" s="101"/>
      <c r="AC24" s="101"/>
      <c r="AD24" s="101"/>
    </row>
    <row r="25" spans="1:31" s="1" customFormat="1">
      <c r="A25" s="101"/>
      <c r="B25" s="101"/>
      <c r="C25" s="101"/>
      <c r="D25" s="101"/>
      <c r="E25" s="101"/>
      <c r="F25" s="101"/>
      <c r="G25" s="101"/>
      <c r="H25" s="101"/>
      <c r="I25" s="101"/>
      <c r="J25" s="101"/>
      <c r="K25" s="101"/>
      <c r="L25" s="60"/>
      <c r="M25" s="60"/>
      <c r="N25" s="60"/>
      <c r="O25" s="60"/>
      <c r="P25" s="60"/>
      <c r="Q25" s="60"/>
      <c r="R25" s="59"/>
      <c r="S25" s="59"/>
      <c r="T25" s="60"/>
      <c r="U25" s="60"/>
      <c r="V25" s="60"/>
      <c r="W25" s="60"/>
      <c r="X25" s="60"/>
      <c r="Y25" s="60"/>
      <c r="Z25" s="60"/>
      <c r="AA25" s="101"/>
      <c r="AB25" s="101"/>
      <c r="AC25" s="101"/>
      <c r="AD25" s="101"/>
    </row>
    <row r="26" spans="1:31">
      <c r="A26" s="108" t="str">
        <f>入力シート!A35</f>
        <v>販促チラシデザイン</v>
      </c>
      <c r="B26" s="108"/>
      <c r="C26" s="108"/>
      <c r="D26" s="108"/>
      <c r="E26" s="108"/>
      <c r="F26" s="108"/>
      <c r="G26" s="108"/>
      <c r="H26" s="108"/>
      <c r="I26" s="108"/>
      <c r="J26" s="108"/>
      <c r="K26" s="108"/>
      <c r="L26" s="109">
        <f>入力シート!C35</f>
        <v>3</v>
      </c>
      <c r="M26" s="109"/>
      <c r="N26" s="109">
        <f>入力シート!D35</f>
        <v>30000</v>
      </c>
      <c r="O26" s="109"/>
      <c r="P26" s="109"/>
      <c r="Q26" s="109"/>
      <c r="R26" s="58">
        <f>IF(入力シート!F35="","",入力シート!F35)</f>
        <v>0.1</v>
      </c>
      <c r="S26" s="58"/>
      <c r="T26" s="109">
        <f>ROUNDDOWN(L26*N26,0)</f>
        <v>90000</v>
      </c>
      <c r="U26" s="109"/>
      <c r="V26" s="109"/>
      <c r="W26" s="109"/>
      <c r="X26" s="109"/>
      <c r="Y26" s="109"/>
      <c r="Z26" s="109"/>
      <c r="AA26" s="108">
        <f>入力シート!G35</f>
        <v>0</v>
      </c>
      <c r="AB26" s="108"/>
      <c r="AC26" s="108"/>
      <c r="AD26" s="108"/>
    </row>
    <row r="27" spans="1:31">
      <c r="A27" s="108"/>
      <c r="B27" s="108"/>
      <c r="C27" s="108"/>
      <c r="D27" s="108"/>
      <c r="E27" s="108"/>
      <c r="F27" s="108"/>
      <c r="G27" s="108"/>
      <c r="H27" s="108"/>
      <c r="I27" s="108"/>
      <c r="J27" s="108"/>
      <c r="K27" s="108"/>
      <c r="L27" s="109"/>
      <c r="M27" s="109"/>
      <c r="N27" s="109"/>
      <c r="O27" s="109"/>
      <c r="P27" s="109"/>
      <c r="Q27" s="109"/>
      <c r="R27" s="58"/>
      <c r="S27" s="58"/>
      <c r="T27" s="109"/>
      <c r="U27" s="109"/>
      <c r="V27" s="109"/>
      <c r="W27" s="109"/>
      <c r="X27" s="109"/>
      <c r="Y27" s="109"/>
      <c r="Z27" s="109"/>
      <c r="AA27" s="108"/>
      <c r="AB27" s="108"/>
      <c r="AC27" s="108"/>
      <c r="AD27" s="108"/>
    </row>
    <row r="28" spans="1:31">
      <c r="A28" s="101">
        <f>入力シート!A37</f>
        <v>0</v>
      </c>
      <c r="B28" s="101"/>
      <c r="C28" s="101"/>
      <c r="D28" s="101"/>
      <c r="E28" s="101"/>
      <c r="F28" s="101"/>
      <c r="G28" s="101"/>
      <c r="H28" s="101"/>
      <c r="I28" s="101"/>
      <c r="J28" s="101"/>
      <c r="K28" s="101"/>
      <c r="L28" s="60">
        <f>入力シート!C37</f>
        <v>0</v>
      </c>
      <c r="M28" s="60"/>
      <c r="N28" s="60">
        <f>入力シート!D37</f>
        <v>0</v>
      </c>
      <c r="O28" s="60"/>
      <c r="P28" s="60"/>
      <c r="Q28" s="60"/>
      <c r="R28" s="59" t="str">
        <f>IF(入力シート!F37="","",入力シート!F37)</f>
        <v/>
      </c>
      <c r="S28" s="59"/>
      <c r="T28" s="60">
        <f t="shared" ref="T28" si="0">ROUNDDOWN(L28*N28,0)</f>
        <v>0</v>
      </c>
      <c r="U28" s="60"/>
      <c r="V28" s="60"/>
      <c r="W28" s="60"/>
      <c r="X28" s="60"/>
      <c r="Y28" s="60"/>
      <c r="Z28" s="60"/>
      <c r="AA28" s="101">
        <f>入力シート!G37</f>
        <v>0</v>
      </c>
      <c r="AB28" s="101"/>
      <c r="AC28" s="101"/>
      <c r="AD28" s="101"/>
    </row>
    <row r="29" spans="1:31">
      <c r="A29" s="101"/>
      <c r="B29" s="101"/>
      <c r="C29" s="101"/>
      <c r="D29" s="101"/>
      <c r="E29" s="101"/>
      <c r="F29" s="101"/>
      <c r="G29" s="101"/>
      <c r="H29" s="101"/>
      <c r="I29" s="101"/>
      <c r="J29" s="101"/>
      <c r="K29" s="101"/>
      <c r="L29" s="60"/>
      <c r="M29" s="60"/>
      <c r="N29" s="60"/>
      <c r="O29" s="60"/>
      <c r="P29" s="60"/>
      <c r="Q29" s="60"/>
      <c r="R29" s="59"/>
      <c r="S29" s="59"/>
      <c r="T29" s="60"/>
      <c r="U29" s="60"/>
      <c r="V29" s="60"/>
      <c r="W29" s="60"/>
      <c r="X29" s="60"/>
      <c r="Y29" s="60"/>
      <c r="Z29" s="60"/>
      <c r="AA29" s="101"/>
      <c r="AB29" s="101"/>
      <c r="AC29" s="101"/>
      <c r="AD29" s="101"/>
    </row>
    <row r="30" spans="1:31">
      <c r="A30" s="108">
        <f>入力シート!A39</f>
        <v>0</v>
      </c>
      <c r="B30" s="108"/>
      <c r="C30" s="108"/>
      <c r="D30" s="108"/>
      <c r="E30" s="108"/>
      <c r="F30" s="108"/>
      <c r="G30" s="108"/>
      <c r="H30" s="108"/>
      <c r="I30" s="108"/>
      <c r="J30" s="108"/>
      <c r="K30" s="108"/>
      <c r="L30" s="109">
        <f>入力シート!C39</f>
        <v>0</v>
      </c>
      <c r="M30" s="109"/>
      <c r="N30" s="109">
        <f>入力シート!D39</f>
        <v>0</v>
      </c>
      <c r="O30" s="109"/>
      <c r="P30" s="109"/>
      <c r="Q30" s="109"/>
      <c r="R30" s="58" t="str">
        <f>IF(入力シート!F39="","",入力シート!F39)</f>
        <v/>
      </c>
      <c r="S30" s="58"/>
      <c r="T30" s="109">
        <f t="shared" ref="T30" si="1">ROUNDDOWN(L30*N30,0)</f>
        <v>0</v>
      </c>
      <c r="U30" s="109"/>
      <c r="V30" s="109"/>
      <c r="W30" s="109"/>
      <c r="X30" s="109"/>
      <c r="Y30" s="109"/>
      <c r="Z30" s="109"/>
      <c r="AA30" s="108">
        <f>入力シート!G39</f>
        <v>0</v>
      </c>
      <c r="AB30" s="108"/>
      <c r="AC30" s="108"/>
      <c r="AD30" s="108"/>
    </row>
    <row r="31" spans="1:31">
      <c r="A31" s="108"/>
      <c r="B31" s="108"/>
      <c r="C31" s="108"/>
      <c r="D31" s="108"/>
      <c r="E31" s="108"/>
      <c r="F31" s="108"/>
      <c r="G31" s="108"/>
      <c r="H31" s="108"/>
      <c r="I31" s="108"/>
      <c r="J31" s="108"/>
      <c r="K31" s="108"/>
      <c r="L31" s="109"/>
      <c r="M31" s="109"/>
      <c r="N31" s="109"/>
      <c r="O31" s="109"/>
      <c r="P31" s="109"/>
      <c r="Q31" s="109"/>
      <c r="R31" s="58"/>
      <c r="S31" s="58"/>
      <c r="T31" s="109"/>
      <c r="U31" s="109"/>
      <c r="V31" s="109"/>
      <c r="W31" s="109"/>
      <c r="X31" s="109"/>
      <c r="Y31" s="109"/>
      <c r="Z31" s="109"/>
      <c r="AA31" s="108"/>
      <c r="AB31" s="108"/>
      <c r="AC31" s="108"/>
      <c r="AD31" s="108"/>
    </row>
    <row r="32" spans="1:31">
      <c r="A32" s="101">
        <f>入力シート!A41</f>
        <v>0</v>
      </c>
      <c r="B32" s="101"/>
      <c r="C32" s="101"/>
      <c r="D32" s="101"/>
      <c r="E32" s="101"/>
      <c r="F32" s="101"/>
      <c r="G32" s="101"/>
      <c r="H32" s="101"/>
      <c r="I32" s="101"/>
      <c r="J32" s="101"/>
      <c r="K32" s="101"/>
      <c r="L32" s="60">
        <f>入力シート!C41</f>
        <v>0</v>
      </c>
      <c r="M32" s="60"/>
      <c r="N32" s="60">
        <f>入力シート!D41</f>
        <v>0</v>
      </c>
      <c r="O32" s="60"/>
      <c r="P32" s="60"/>
      <c r="Q32" s="60"/>
      <c r="R32" s="59" t="str">
        <f>IF(入力シート!F41="","",入力シート!F41)</f>
        <v/>
      </c>
      <c r="S32" s="59"/>
      <c r="T32" s="60">
        <f t="shared" ref="T32" si="2">ROUNDDOWN(L32*N32,0)</f>
        <v>0</v>
      </c>
      <c r="U32" s="60"/>
      <c r="V32" s="60"/>
      <c r="W32" s="60"/>
      <c r="X32" s="60"/>
      <c r="Y32" s="60"/>
      <c r="Z32" s="60"/>
      <c r="AA32" s="101">
        <f>入力シート!G41</f>
        <v>0</v>
      </c>
      <c r="AB32" s="101"/>
      <c r="AC32" s="101"/>
      <c r="AD32" s="101"/>
    </row>
    <row r="33" spans="1:30">
      <c r="A33" s="101"/>
      <c r="B33" s="101"/>
      <c r="C33" s="101"/>
      <c r="D33" s="101"/>
      <c r="E33" s="101"/>
      <c r="F33" s="101"/>
      <c r="G33" s="101"/>
      <c r="H33" s="101"/>
      <c r="I33" s="101"/>
      <c r="J33" s="101"/>
      <c r="K33" s="101"/>
      <c r="L33" s="60"/>
      <c r="M33" s="60"/>
      <c r="N33" s="60"/>
      <c r="O33" s="60"/>
      <c r="P33" s="60"/>
      <c r="Q33" s="60"/>
      <c r="R33" s="59"/>
      <c r="S33" s="59"/>
      <c r="T33" s="60"/>
      <c r="U33" s="60"/>
      <c r="V33" s="60"/>
      <c r="W33" s="60"/>
      <c r="X33" s="60"/>
      <c r="Y33" s="60"/>
      <c r="Z33" s="60"/>
      <c r="AA33" s="101"/>
      <c r="AB33" s="101"/>
      <c r="AC33" s="101"/>
      <c r="AD33" s="101"/>
    </row>
    <row r="34" spans="1:30">
      <c r="A34" s="108">
        <f>入力シート!A43</f>
        <v>0</v>
      </c>
      <c r="B34" s="108"/>
      <c r="C34" s="108"/>
      <c r="D34" s="108"/>
      <c r="E34" s="108"/>
      <c r="F34" s="108"/>
      <c r="G34" s="108"/>
      <c r="H34" s="108"/>
      <c r="I34" s="108"/>
      <c r="J34" s="108"/>
      <c r="K34" s="108"/>
      <c r="L34" s="109">
        <f>入力シート!C43</f>
        <v>0</v>
      </c>
      <c r="M34" s="109"/>
      <c r="N34" s="109">
        <f>入力シート!D43</f>
        <v>0</v>
      </c>
      <c r="O34" s="109"/>
      <c r="P34" s="109"/>
      <c r="Q34" s="109"/>
      <c r="R34" s="58" t="str">
        <f>IF(入力シート!F43="","",入力シート!F43)</f>
        <v/>
      </c>
      <c r="S34" s="58"/>
      <c r="T34" s="109">
        <f t="shared" ref="T34" si="3">ROUNDDOWN(L34*N34,0)</f>
        <v>0</v>
      </c>
      <c r="U34" s="109"/>
      <c r="V34" s="109"/>
      <c r="W34" s="109"/>
      <c r="X34" s="109"/>
      <c r="Y34" s="109"/>
      <c r="Z34" s="109"/>
      <c r="AA34" s="108">
        <f>入力シート!G43</f>
        <v>0</v>
      </c>
      <c r="AB34" s="108"/>
      <c r="AC34" s="108"/>
      <c r="AD34" s="108"/>
    </row>
    <row r="35" spans="1:30">
      <c r="A35" s="108"/>
      <c r="B35" s="108"/>
      <c r="C35" s="108"/>
      <c r="D35" s="108"/>
      <c r="E35" s="108"/>
      <c r="F35" s="108"/>
      <c r="G35" s="108"/>
      <c r="H35" s="108"/>
      <c r="I35" s="108"/>
      <c r="J35" s="108"/>
      <c r="K35" s="108"/>
      <c r="L35" s="109"/>
      <c r="M35" s="109"/>
      <c r="N35" s="109"/>
      <c r="O35" s="109"/>
      <c r="P35" s="109"/>
      <c r="Q35" s="109"/>
      <c r="R35" s="58"/>
      <c r="S35" s="58"/>
      <c r="T35" s="109"/>
      <c r="U35" s="109"/>
      <c r="V35" s="109"/>
      <c r="W35" s="109"/>
      <c r="X35" s="109"/>
      <c r="Y35" s="109"/>
      <c r="Z35" s="109"/>
      <c r="AA35" s="108"/>
      <c r="AB35" s="108"/>
      <c r="AC35" s="108"/>
      <c r="AD35" s="108"/>
    </row>
    <row r="36" spans="1:30">
      <c r="A36" s="101">
        <f>入力シート!A45</f>
        <v>0</v>
      </c>
      <c r="B36" s="101"/>
      <c r="C36" s="101"/>
      <c r="D36" s="101"/>
      <c r="E36" s="101"/>
      <c r="F36" s="101"/>
      <c r="G36" s="101"/>
      <c r="H36" s="101"/>
      <c r="I36" s="101"/>
      <c r="J36" s="101"/>
      <c r="K36" s="101"/>
      <c r="L36" s="60">
        <f>入力シート!C45</f>
        <v>0</v>
      </c>
      <c r="M36" s="60"/>
      <c r="N36" s="60">
        <f>入力シート!D45</f>
        <v>0</v>
      </c>
      <c r="O36" s="60"/>
      <c r="P36" s="60"/>
      <c r="Q36" s="60"/>
      <c r="R36" s="59" t="str">
        <f>IF(入力シート!F45="","",入力シート!F45)</f>
        <v/>
      </c>
      <c r="S36" s="59"/>
      <c r="T36" s="60">
        <f t="shared" ref="T36" si="4">ROUNDDOWN(L36*N36,0)</f>
        <v>0</v>
      </c>
      <c r="U36" s="60"/>
      <c r="V36" s="60"/>
      <c r="W36" s="60"/>
      <c r="X36" s="60"/>
      <c r="Y36" s="60"/>
      <c r="Z36" s="60"/>
      <c r="AA36" s="101">
        <f>入力シート!G45</f>
        <v>0</v>
      </c>
      <c r="AB36" s="101"/>
      <c r="AC36" s="101"/>
      <c r="AD36" s="101"/>
    </row>
    <row r="37" spans="1:30">
      <c r="A37" s="101"/>
      <c r="B37" s="101"/>
      <c r="C37" s="101"/>
      <c r="D37" s="101"/>
      <c r="E37" s="101"/>
      <c r="F37" s="101"/>
      <c r="G37" s="101"/>
      <c r="H37" s="101"/>
      <c r="I37" s="101"/>
      <c r="J37" s="101"/>
      <c r="K37" s="101"/>
      <c r="L37" s="60"/>
      <c r="M37" s="60"/>
      <c r="N37" s="60"/>
      <c r="O37" s="60"/>
      <c r="P37" s="60"/>
      <c r="Q37" s="60"/>
      <c r="R37" s="59"/>
      <c r="S37" s="59"/>
      <c r="T37" s="60"/>
      <c r="U37" s="60"/>
      <c r="V37" s="60"/>
      <c r="W37" s="60"/>
      <c r="X37" s="60"/>
      <c r="Y37" s="60"/>
      <c r="Z37" s="60"/>
      <c r="AA37" s="101"/>
      <c r="AB37" s="101"/>
      <c r="AC37" s="101"/>
      <c r="AD37" s="101"/>
    </row>
    <row r="38" spans="1:30">
      <c r="A38" s="108">
        <f>入力シート!A47</f>
        <v>0</v>
      </c>
      <c r="B38" s="108"/>
      <c r="C38" s="108"/>
      <c r="D38" s="108"/>
      <c r="E38" s="108"/>
      <c r="F38" s="108"/>
      <c r="G38" s="108"/>
      <c r="H38" s="108"/>
      <c r="I38" s="108"/>
      <c r="J38" s="108"/>
      <c r="K38" s="108"/>
      <c r="L38" s="109">
        <f>入力シート!C47</f>
        <v>0</v>
      </c>
      <c r="M38" s="109"/>
      <c r="N38" s="109">
        <f>入力シート!D47</f>
        <v>0</v>
      </c>
      <c r="O38" s="109"/>
      <c r="P38" s="109"/>
      <c r="Q38" s="109"/>
      <c r="R38" s="58" t="str">
        <f>IF(入力シート!F47="","",入力シート!F47)</f>
        <v/>
      </c>
      <c r="S38" s="58"/>
      <c r="T38" s="109">
        <f t="shared" ref="T38" si="5">ROUNDDOWN(L38*N38,0)</f>
        <v>0</v>
      </c>
      <c r="U38" s="109"/>
      <c r="V38" s="109"/>
      <c r="W38" s="109"/>
      <c r="X38" s="109"/>
      <c r="Y38" s="109"/>
      <c r="Z38" s="109"/>
      <c r="AA38" s="108">
        <f>入力シート!G47</f>
        <v>0</v>
      </c>
      <c r="AB38" s="108"/>
      <c r="AC38" s="108"/>
      <c r="AD38" s="108"/>
    </row>
    <row r="39" spans="1:30">
      <c r="A39" s="108"/>
      <c r="B39" s="108"/>
      <c r="C39" s="108"/>
      <c r="D39" s="108"/>
      <c r="E39" s="108"/>
      <c r="F39" s="108"/>
      <c r="G39" s="108"/>
      <c r="H39" s="108"/>
      <c r="I39" s="108"/>
      <c r="J39" s="108"/>
      <c r="K39" s="108"/>
      <c r="L39" s="109"/>
      <c r="M39" s="109"/>
      <c r="N39" s="109"/>
      <c r="O39" s="109"/>
      <c r="P39" s="109"/>
      <c r="Q39" s="109"/>
      <c r="R39" s="58"/>
      <c r="S39" s="58"/>
      <c r="T39" s="109"/>
      <c r="U39" s="109"/>
      <c r="V39" s="109"/>
      <c r="W39" s="109"/>
      <c r="X39" s="109"/>
      <c r="Y39" s="109"/>
      <c r="Z39" s="109"/>
      <c r="AA39" s="108"/>
      <c r="AB39" s="108"/>
      <c r="AC39" s="108"/>
      <c r="AD39" s="108"/>
    </row>
    <row r="40" spans="1:30">
      <c r="A40" s="101">
        <f>入力シート!A49</f>
        <v>0</v>
      </c>
      <c r="B40" s="101"/>
      <c r="C40" s="101"/>
      <c r="D40" s="101"/>
      <c r="E40" s="101"/>
      <c r="F40" s="101"/>
      <c r="G40" s="101"/>
      <c r="H40" s="101"/>
      <c r="I40" s="101"/>
      <c r="J40" s="101"/>
      <c r="K40" s="101"/>
      <c r="L40" s="60">
        <f>入力シート!C49</f>
        <v>0</v>
      </c>
      <c r="M40" s="60"/>
      <c r="N40" s="60">
        <f>入力シート!D49</f>
        <v>0</v>
      </c>
      <c r="O40" s="60"/>
      <c r="P40" s="60"/>
      <c r="Q40" s="60"/>
      <c r="R40" s="59" t="str">
        <f>IF(入力シート!F49="","",入力シート!F49)</f>
        <v/>
      </c>
      <c r="S40" s="59"/>
      <c r="T40" s="60">
        <f t="shared" ref="T40" si="6">ROUNDDOWN(L40*N40,0)</f>
        <v>0</v>
      </c>
      <c r="U40" s="60"/>
      <c r="V40" s="60"/>
      <c r="W40" s="60"/>
      <c r="X40" s="60"/>
      <c r="Y40" s="60"/>
      <c r="Z40" s="60"/>
      <c r="AA40" s="101">
        <f>入力シート!G49</f>
        <v>0</v>
      </c>
      <c r="AB40" s="101"/>
      <c r="AC40" s="101"/>
      <c r="AD40" s="101"/>
    </row>
    <row r="41" spans="1:30">
      <c r="A41" s="101"/>
      <c r="B41" s="101"/>
      <c r="C41" s="101"/>
      <c r="D41" s="101"/>
      <c r="E41" s="101"/>
      <c r="F41" s="101"/>
      <c r="G41" s="101"/>
      <c r="H41" s="101"/>
      <c r="I41" s="101"/>
      <c r="J41" s="101"/>
      <c r="K41" s="101"/>
      <c r="L41" s="60"/>
      <c r="M41" s="60"/>
      <c r="N41" s="60"/>
      <c r="O41" s="60"/>
      <c r="P41" s="60"/>
      <c r="Q41" s="60"/>
      <c r="R41" s="59"/>
      <c r="S41" s="59"/>
      <c r="T41" s="60"/>
      <c r="U41" s="60"/>
      <c r="V41" s="60"/>
      <c r="W41" s="60"/>
      <c r="X41" s="60"/>
      <c r="Y41" s="60"/>
      <c r="Z41" s="60"/>
      <c r="AA41" s="101"/>
      <c r="AB41" s="101"/>
      <c r="AC41" s="101"/>
      <c r="AD41" s="101"/>
    </row>
    <row r="42" spans="1:30">
      <c r="A42" s="108">
        <f>入力シート!A51</f>
        <v>0</v>
      </c>
      <c r="B42" s="108"/>
      <c r="C42" s="108"/>
      <c r="D42" s="108"/>
      <c r="E42" s="108"/>
      <c r="F42" s="108"/>
      <c r="G42" s="108"/>
      <c r="H42" s="108"/>
      <c r="I42" s="108"/>
      <c r="J42" s="108"/>
      <c r="K42" s="108"/>
      <c r="L42" s="109">
        <f>入力シート!C51</f>
        <v>0</v>
      </c>
      <c r="M42" s="109"/>
      <c r="N42" s="109">
        <f>入力シート!D51</f>
        <v>0</v>
      </c>
      <c r="O42" s="109"/>
      <c r="P42" s="109"/>
      <c r="Q42" s="109"/>
      <c r="R42" s="58" t="str">
        <f>IF(入力シート!F51="","",入力シート!F51)</f>
        <v/>
      </c>
      <c r="S42" s="58"/>
      <c r="T42" s="109">
        <f t="shared" ref="T42" si="7">ROUNDDOWN(L42*N42,0)</f>
        <v>0</v>
      </c>
      <c r="U42" s="109"/>
      <c r="V42" s="109"/>
      <c r="W42" s="109"/>
      <c r="X42" s="109"/>
      <c r="Y42" s="109"/>
      <c r="Z42" s="109"/>
      <c r="AA42" s="108">
        <f>入力シート!G51</f>
        <v>0</v>
      </c>
      <c r="AB42" s="108"/>
      <c r="AC42" s="108"/>
      <c r="AD42" s="108"/>
    </row>
    <row r="43" spans="1:30">
      <c r="A43" s="108"/>
      <c r="B43" s="108"/>
      <c r="C43" s="108"/>
      <c r="D43" s="108"/>
      <c r="E43" s="108"/>
      <c r="F43" s="108"/>
      <c r="G43" s="108"/>
      <c r="H43" s="108"/>
      <c r="I43" s="108"/>
      <c r="J43" s="108"/>
      <c r="K43" s="108"/>
      <c r="L43" s="109"/>
      <c r="M43" s="109"/>
      <c r="N43" s="109"/>
      <c r="O43" s="109"/>
      <c r="P43" s="109"/>
      <c r="Q43" s="109"/>
      <c r="R43" s="58"/>
      <c r="S43" s="58"/>
      <c r="T43" s="109"/>
      <c r="U43" s="109"/>
      <c r="V43" s="109"/>
      <c r="W43" s="109"/>
      <c r="X43" s="109"/>
      <c r="Y43" s="109"/>
      <c r="Z43" s="109"/>
      <c r="AA43" s="108"/>
      <c r="AB43" s="108"/>
      <c r="AC43" s="108"/>
      <c r="AD43" s="108"/>
    </row>
    <row r="44" spans="1:30">
      <c r="A44" s="101">
        <f>入力シート!A53</f>
        <v>0</v>
      </c>
      <c r="B44" s="101"/>
      <c r="C44" s="101"/>
      <c r="D44" s="101"/>
      <c r="E44" s="101"/>
      <c r="F44" s="101"/>
      <c r="G44" s="101"/>
      <c r="H44" s="101"/>
      <c r="I44" s="101"/>
      <c r="J44" s="101"/>
      <c r="K44" s="101"/>
      <c r="L44" s="60">
        <f>入力シート!C53</f>
        <v>0</v>
      </c>
      <c r="M44" s="60"/>
      <c r="N44" s="60">
        <f>入力シート!D53</f>
        <v>0</v>
      </c>
      <c r="O44" s="60"/>
      <c r="P44" s="60"/>
      <c r="Q44" s="60"/>
      <c r="R44" s="59" t="str">
        <f>IF(入力シート!F53="","",入力シート!F53)</f>
        <v/>
      </c>
      <c r="S44" s="59"/>
      <c r="T44" s="60">
        <f t="shared" ref="T44" si="8">ROUNDDOWN(L44*N44,0)</f>
        <v>0</v>
      </c>
      <c r="U44" s="60"/>
      <c r="V44" s="60"/>
      <c r="W44" s="60"/>
      <c r="X44" s="60"/>
      <c r="Y44" s="60"/>
      <c r="Z44" s="60"/>
      <c r="AA44" s="101">
        <f>入力シート!G53</f>
        <v>0</v>
      </c>
      <c r="AB44" s="101"/>
      <c r="AC44" s="101"/>
      <c r="AD44" s="101"/>
    </row>
    <row r="45" spans="1:30">
      <c r="A45" s="101"/>
      <c r="B45" s="101"/>
      <c r="C45" s="101"/>
      <c r="D45" s="101"/>
      <c r="E45" s="101"/>
      <c r="F45" s="101"/>
      <c r="G45" s="101"/>
      <c r="H45" s="101"/>
      <c r="I45" s="101"/>
      <c r="J45" s="101"/>
      <c r="K45" s="101"/>
      <c r="L45" s="60"/>
      <c r="M45" s="60"/>
      <c r="N45" s="60"/>
      <c r="O45" s="60"/>
      <c r="P45" s="60"/>
      <c r="Q45" s="60"/>
      <c r="R45" s="59"/>
      <c r="S45" s="59"/>
      <c r="T45" s="60"/>
      <c r="U45" s="60"/>
      <c r="V45" s="60"/>
      <c r="W45" s="60"/>
      <c r="X45" s="60"/>
      <c r="Y45" s="60"/>
      <c r="Z45" s="60"/>
      <c r="AA45" s="101"/>
      <c r="AB45" s="101"/>
      <c r="AC45" s="101"/>
      <c r="AD45" s="101"/>
    </row>
    <row r="46" spans="1:30">
      <c r="A46" s="108">
        <f>入力シート!A55</f>
        <v>0</v>
      </c>
      <c r="B46" s="108"/>
      <c r="C46" s="108"/>
      <c r="D46" s="108"/>
      <c r="E46" s="108"/>
      <c r="F46" s="108"/>
      <c r="G46" s="108"/>
      <c r="H46" s="108"/>
      <c r="I46" s="108"/>
      <c r="J46" s="108"/>
      <c r="K46" s="108"/>
      <c r="L46" s="109">
        <f>入力シート!C55</f>
        <v>0</v>
      </c>
      <c r="M46" s="109"/>
      <c r="N46" s="109">
        <f>入力シート!D55</f>
        <v>0</v>
      </c>
      <c r="O46" s="109"/>
      <c r="P46" s="109"/>
      <c r="Q46" s="109"/>
      <c r="R46" s="58" t="str">
        <f>IF(入力シート!F55="","",入力シート!F55)</f>
        <v/>
      </c>
      <c r="S46" s="58"/>
      <c r="T46" s="109">
        <f t="shared" ref="T46" si="9">ROUNDDOWN(L46*N46,0)</f>
        <v>0</v>
      </c>
      <c r="U46" s="109"/>
      <c r="V46" s="109"/>
      <c r="W46" s="109"/>
      <c r="X46" s="109"/>
      <c r="Y46" s="109"/>
      <c r="Z46" s="109"/>
      <c r="AA46" s="108">
        <f>入力シート!G55</f>
        <v>0</v>
      </c>
      <c r="AB46" s="108"/>
      <c r="AC46" s="108"/>
      <c r="AD46" s="108"/>
    </row>
    <row r="47" spans="1:30">
      <c r="A47" s="108"/>
      <c r="B47" s="108"/>
      <c r="C47" s="108"/>
      <c r="D47" s="108"/>
      <c r="E47" s="108"/>
      <c r="F47" s="108"/>
      <c r="G47" s="108"/>
      <c r="H47" s="108"/>
      <c r="I47" s="108"/>
      <c r="J47" s="108"/>
      <c r="K47" s="108"/>
      <c r="L47" s="109"/>
      <c r="M47" s="109"/>
      <c r="N47" s="109"/>
      <c r="O47" s="109"/>
      <c r="P47" s="109"/>
      <c r="Q47" s="109"/>
      <c r="R47" s="58"/>
      <c r="S47" s="58"/>
      <c r="T47" s="109"/>
      <c r="U47" s="109"/>
      <c r="V47" s="109"/>
      <c r="W47" s="109"/>
      <c r="X47" s="109"/>
      <c r="Y47" s="109"/>
      <c r="Z47" s="109"/>
      <c r="AA47" s="108"/>
      <c r="AB47" s="108"/>
      <c r="AC47" s="108"/>
      <c r="AD47" s="108"/>
    </row>
    <row r="48" spans="1:30">
      <c r="A48" s="101">
        <f>入力シート!A57</f>
        <v>0</v>
      </c>
      <c r="B48" s="101"/>
      <c r="C48" s="101"/>
      <c r="D48" s="101"/>
      <c r="E48" s="101"/>
      <c r="F48" s="101"/>
      <c r="G48" s="101"/>
      <c r="H48" s="101"/>
      <c r="I48" s="101"/>
      <c r="J48" s="101"/>
      <c r="K48" s="101"/>
      <c r="L48" s="60">
        <f>入力シート!C57</f>
        <v>0</v>
      </c>
      <c r="M48" s="60"/>
      <c r="N48" s="60">
        <f>入力シート!D57</f>
        <v>0</v>
      </c>
      <c r="O48" s="60"/>
      <c r="P48" s="60"/>
      <c r="Q48" s="60"/>
      <c r="R48" s="59" t="str">
        <f>IF(入力シート!F57="","",入力シート!F57)</f>
        <v/>
      </c>
      <c r="S48" s="59"/>
      <c r="T48" s="60">
        <f t="shared" ref="T48" si="10">ROUNDDOWN(L48*N48,0)</f>
        <v>0</v>
      </c>
      <c r="U48" s="60"/>
      <c r="V48" s="60"/>
      <c r="W48" s="60"/>
      <c r="X48" s="60"/>
      <c r="Y48" s="60"/>
      <c r="Z48" s="60"/>
      <c r="AA48" s="101">
        <f>入力シート!G57</f>
        <v>0</v>
      </c>
      <c r="AB48" s="101"/>
      <c r="AC48" s="101"/>
      <c r="AD48" s="101"/>
    </row>
    <row r="49" spans="1:30">
      <c r="A49" s="101"/>
      <c r="B49" s="101"/>
      <c r="C49" s="101"/>
      <c r="D49" s="101"/>
      <c r="E49" s="101"/>
      <c r="F49" s="101"/>
      <c r="G49" s="101"/>
      <c r="H49" s="101"/>
      <c r="I49" s="101"/>
      <c r="J49" s="101"/>
      <c r="K49" s="101"/>
      <c r="L49" s="60"/>
      <c r="M49" s="60"/>
      <c r="N49" s="60"/>
      <c r="O49" s="60"/>
      <c r="P49" s="60"/>
      <c r="Q49" s="60"/>
      <c r="R49" s="59"/>
      <c r="S49" s="59"/>
      <c r="T49" s="60"/>
      <c r="U49" s="60"/>
      <c r="V49" s="60"/>
      <c r="W49" s="60"/>
      <c r="X49" s="60"/>
      <c r="Y49" s="60"/>
      <c r="Z49" s="60"/>
      <c r="AA49" s="101"/>
      <c r="AB49" s="101"/>
      <c r="AC49" s="101"/>
      <c r="AD49" s="101"/>
    </row>
    <row r="50" spans="1:30">
      <c r="A50" s="100" t="s">
        <v>57</v>
      </c>
      <c r="B50" s="100"/>
      <c r="C50" s="100"/>
      <c r="D50" s="100"/>
      <c r="E50" s="100"/>
      <c r="F50" s="100"/>
      <c r="G50" s="100"/>
      <c r="H50" s="100"/>
      <c r="I50" s="100"/>
      <c r="J50" s="100"/>
      <c r="K50" s="100"/>
      <c r="L50" s="100"/>
      <c r="M50" s="100"/>
      <c r="N50" s="100"/>
      <c r="O50" s="100"/>
      <c r="P50" s="100"/>
      <c r="Q50" s="100"/>
      <c r="R50" s="100"/>
      <c r="S50" s="100"/>
      <c r="T50" s="110">
        <f>SUM(T24:Z49)</f>
        <v>190000</v>
      </c>
      <c r="U50" s="110"/>
      <c r="V50" s="110"/>
      <c r="W50" s="110"/>
      <c r="X50" s="110"/>
      <c r="Y50" s="110"/>
      <c r="Z50" s="110"/>
      <c r="AA50" s="100"/>
      <c r="AB50" s="100"/>
      <c r="AC50" s="100"/>
      <c r="AD50" s="111"/>
    </row>
    <row r="51" spans="1:30">
      <c r="A51" s="100"/>
      <c r="B51" s="100"/>
      <c r="C51" s="100"/>
      <c r="D51" s="100"/>
      <c r="E51" s="100"/>
      <c r="F51" s="100"/>
      <c r="G51" s="100"/>
      <c r="H51" s="100"/>
      <c r="I51" s="100"/>
      <c r="J51" s="100"/>
      <c r="K51" s="100"/>
      <c r="L51" s="100"/>
      <c r="M51" s="100"/>
      <c r="N51" s="100"/>
      <c r="O51" s="100"/>
      <c r="P51" s="100"/>
      <c r="Q51" s="100"/>
      <c r="R51" s="100"/>
      <c r="S51" s="100"/>
      <c r="T51" s="110"/>
      <c r="U51" s="110"/>
      <c r="V51" s="110"/>
      <c r="W51" s="110"/>
      <c r="X51" s="110"/>
      <c r="Y51" s="110"/>
      <c r="Z51" s="110"/>
      <c r="AA51" s="112"/>
      <c r="AB51" s="112"/>
      <c r="AC51" s="112"/>
      <c r="AD51" s="113"/>
    </row>
    <row r="54" spans="1:30">
      <c r="A54" s="17" t="s">
        <v>17</v>
      </c>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9"/>
    </row>
    <row r="55" spans="1:30">
      <c r="A55" s="102">
        <f>入力シート!A61</f>
        <v>0</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4"/>
    </row>
    <row r="56" spans="1:30">
      <c r="A56" s="102"/>
      <c r="B56" s="103"/>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4"/>
    </row>
    <row r="57" spans="1:30">
      <c r="A57" s="102"/>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4"/>
    </row>
    <row r="58" spans="1:30">
      <c r="A58" s="102"/>
      <c r="B58" s="103"/>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4"/>
    </row>
    <row r="59" spans="1:30">
      <c r="A59" s="105"/>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7"/>
    </row>
  </sheetData>
  <mergeCells count="111">
    <mergeCell ref="AA48:AD49"/>
    <mergeCell ref="T50:Z51"/>
    <mergeCell ref="AA50:AD51"/>
    <mergeCell ref="A44:K45"/>
    <mergeCell ref="L44:M45"/>
    <mergeCell ref="T44:Z45"/>
    <mergeCell ref="AA44:AD45"/>
    <mergeCell ref="A46:K47"/>
    <mergeCell ref="L46:M47"/>
    <mergeCell ref="T46:Z47"/>
    <mergeCell ref="AA46:AD47"/>
    <mergeCell ref="N44:Q45"/>
    <mergeCell ref="N46:Q47"/>
    <mergeCell ref="N48:Q49"/>
    <mergeCell ref="A50:S51"/>
    <mergeCell ref="A48:K49"/>
    <mergeCell ref="L48:M49"/>
    <mergeCell ref="T48:Z49"/>
    <mergeCell ref="R44:S45"/>
    <mergeCell ref="R46:S47"/>
    <mergeCell ref="R48:S49"/>
    <mergeCell ref="A42:K43"/>
    <mergeCell ref="L42:M43"/>
    <mergeCell ref="T42:Z43"/>
    <mergeCell ref="AA42:AD43"/>
    <mergeCell ref="N42:Q43"/>
    <mergeCell ref="R42:S43"/>
    <mergeCell ref="A40:K41"/>
    <mergeCell ref="L40:M41"/>
    <mergeCell ref="T40:Z41"/>
    <mergeCell ref="AA40:AD41"/>
    <mergeCell ref="N40:Q41"/>
    <mergeCell ref="R40:S41"/>
    <mergeCell ref="A34:K35"/>
    <mergeCell ref="L34:M35"/>
    <mergeCell ref="T34:Z35"/>
    <mergeCell ref="AA34:AD35"/>
    <mergeCell ref="A32:K33"/>
    <mergeCell ref="T32:Z33"/>
    <mergeCell ref="AA32:AD33"/>
    <mergeCell ref="A38:K39"/>
    <mergeCell ref="L38:M39"/>
    <mergeCell ref="T38:Z39"/>
    <mergeCell ref="AA38:AD39"/>
    <mergeCell ref="N38:Q39"/>
    <mergeCell ref="R38:S39"/>
    <mergeCell ref="A36:K37"/>
    <mergeCell ref="L36:M37"/>
    <mergeCell ref="T36:Z37"/>
    <mergeCell ref="AA36:AD37"/>
    <mergeCell ref="R36:S37"/>
    <mergeCell ref="AA22:AD23"/>
    <mergeCell ref="T24:Z25"/>
    <mergeCell ref="AA24:AD25"/>
    <mergeCell ref="L22:M23"/>
    <mergeCell ref="L24:M25"/>
    <mergeCell ref="A55:AD59"/>
    <mergeCell ref="A26:K27"/>
    <mergeCell ref="L26:M27"/>
    <mergeCell ref="T26:Z27"/>
    <mergeCell ref="AA26:AD27"/>
    <mergeCell ref="A28:K29"/>
    <mergeCell ref="L28:M29"/>
    <mergeCell ref="N26:Q27"/>
    <mergeCell ref="N28:Q29"/>
    <mergeCell ref="N30:Q31"/>
    <mergeCell ref="N32:Q33"/>
    <mergeCell ref="N34:Q35"/>
    <mergeCell ref="N36:Q37"/>
    <mergeCell ref="T28:Z29"/>
    <mergeCell ref="AA28:AD29"/>
    <mergeCell ref="A30:K31"/>
    <mergeCell ref="L30:M31"/>
    <mergeCell ref="T30:Z31"/>
    <mergeCell ref="AA30:AD31"/>
    <mergeCell ref="G20:O20"/>
    <mergeCell ref="G21:O21"/>
    <mergeCell ref="E18:P19"/>
    <mergeCell ref="M8:N9"/>
    <mergeCell ref="Q18:R19"/>
    <mergeCell ref="A22:K23"/>
    <mergeCell ref="A24:K25"/>
    <mergeCell ref="T22:Z23"/>
    <mergeCell ref="N22:Q23"/>
    <mergeCell ref="N24:Q25"/>
    <mergeCell ref="R22:S23"/>
    <mergeCell ref="R24:S25"/>
    <mergeCell ref="R26:S27"/>
    <mergeCell ref="R28:S29"/>
    <mergeCell ref="R30:S31"/>
    <mergeCell ref="R32:S33"/>
    <mergeCell ref="R34:S35"/>
    <mergeCell ref="L32:M33"/>
    <mergeCell ref="Y1:AD1"/>
    <mergeCell ref="Q1:V1"/>
    <mergeCell ref="A3:F5"/>
    <mergeCell ref="AA14:AC16"/>
    <mergeCell ref="X14:Z16"/>
    <mergeCell ref="U14:W16"/>
    <mergeCell ref="P20:Q21"/>
    <mergeCell ref="C20:D21"/>
    <mergeCell ref="R20:Y20"/>
    <mergeCell ref="R21:Y21"/>
    <mergeCell ref="E11:N11"/>
    <mergeCell ref="E12:N12"/>
    <mergeCell ref="E13:N13"/>
    <mergeCell ref="E14:N14"/>
    <mergeCell ref="A18:D19"/>
    <mergeCell ref="A20:B21"/>
    <mergeCell ref="E20:F20"/>
    <mergeCell ref="E21:F21"/>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5F983-B0D9-4DAE-8A5A-252D2FEC4744}">
  <dimension ref="A1:AE59"/>
  <sheetViews>
    <sheetView zoomScaleNormal="100" workbookViewId="0"/>
  </sheetViews>
  <sheetFormatPr defaultRowHeight="13.5"/>
  <cols>
    <col min="1" max="30" width="2.75" customWidth="1"/>
  </cols>
  <sheetData>
    <row r="1" spans="1:31">
      <c r="A1" s="13"/>
      <c r="B1" s="13"/>
      <c r="C1" s="13"/>
      <c r="D1" s="13"/>
      <c r="E1" s="13"/>
      <c r="F1" s="13"/>
      <c r="G1" s="13"/>
      <c r="H1" s="13"/>
      <c r="I1" s="13"/>
      <c r="J1" s="13"/>
      <c r="K1" s="13"/>
      <c r="L1" s="13"/>
      <c r="M1" s="13"/>
      <c r="N1" s="13" t="s">
        <v>0</v>
      </c>
      <c r="O1" s="13"/>
      <c r="P1" s="13"/>
      <c r="Q1" s="62">
        <f>入力シート!B14</f>
        <v>44440</v>
      </c>
      <c r="R1" s="62"/>
      <c r="S1" s="62"/>
      <c r="T1" s="62"/>
      <c r="U1" s="62"/>
      <c r="V1" s="62"/>
      <c r="W1" s="13" t="s">
        <v>1</v>
      </c>
      <c r="X1" s="13"/>
      <c r="Y1" s="61">
        <f>入力シート!B15</f>
        <v>67890123</v>
      </c>
      <c r="Z1" s="61"/>
      <c r="AA1" s="61"/>
      <c r="AB1" s="61"/>
      <c r="AC1" s="61"/>
      <c r="AD1" s="61"/>
      <c r="AE1" s="13"/>
    </row>
    <row r="2" spans="1:31">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row>
    <row r="3" spans="1:31">
      <c r="A3" s="63" t="s">
        <v>70</v>
      </c>
      <c r="B3" s="63"/>
      <c r="C3" s="63"/>
      <c r="D3" s="63"/>
      <c r="E3" s="63"/>
      <c r="F3" s="63"/>
      <c r="G3" s="13"/>
      <c r="H3" s="13"/>
      <c r="I3" s="13"/>
      <c r="J3" s="13"/>
      <c r="K3" s="13"/>
      <c r="L3" s="13"/>
      <c r="M3" s="13"/>
      <c r="N3" s="13"/>
      <c r="O3" s="13"/>
      <c r="P3" s="13"/>
      <c r="Q3" s="13"/>
      <c r="R3" s="13"/>
      <c r="S3" s="13"/>
      <c r="T3" s="13"/>
      <c r="U3" s="13"/>
      <c r="V3" s="13"/>
      <c r="W3" s="13"/>
      <c r="X3" s="13"/>
      <c r="Y3" s="13"/>
      <c r="Z3" s="13"/>
      <c r="AA3" s="13"/>
      <c r="AB3" s="13"/>
      <c r="AC3" s="13"/>
      <c r="AD3" s="13"/>
      <c r="AE3" s="13"/>
    </row>
    <row r="4" spans="1:31">
      <c r="A4" s="63"/>
      <c r="B4" s="63"/>
      <c r="C4" s="63"/>
      <c r="D4" s="63"/>
      <c r="E4" s="63"/>
      <c r="F4" s="63"/>
      <c r="G4" s="13"/>
      <c r="H4" s="13"/>
      <c r="I4" s="13"/>
      <c r="J4" s="13"/>
      <c r="K4" s="13"/>
      <c r="L4" s="13"/>
      <c r="M4" s="13"/>
      <c r="N4" s="13"/>
      <c r="O4" s="13"/>
      <c r="P4" s="13"/>
      <c r="Q4" s="13"/>
      <c r="R4" s="13"/>
      <c r="S4" s="13"/>
      <c r="T4" s="13"/>
      <c r="U4" s="13"/>
      <c r="V4" s="13"/>
      <c r="W4" s="13"/>
      <c r="X4" s="13"/>
      <c r="Y4" s="13"/>
      <c r="Z4" s="13"/>
      <c r="AA4" s="13"/>
      <c r="AB4" s="13"/>
      <c r="AC4" s="13"/>
      <c r="AD4" s="13"/>
      <c r="AE4" s="13"/>
    </row>
    <row r="5" spans="1:31">
      <c r="A5" s="63"/>
      <c r="B5" s="63"/>
      <c r="C5" s="63"/>
      <c r="D5" s="63"/>
      <c r="E5" s="63"/>
      <c r="F5" s="63"/>
      <c r="G5" s="13"/>
      <c r="H5" s="13"/>
      <c r="I5" s="13"/>
      <c r="J5" s="13"/>
      <c r="K5" s="13"/>
      <c r="L5" s="13"/>
      <c r="M5" s="13"/>
      <c r="N5" s="13"/>
      <c r="O5" s="13"/>
      <c r="P5" s="13"/>
      <c r="Q5" s="13"/>
      <c r="R5" s="13"/>
      <c r="S5" s="13"/>
      <c r="T5" s="13"/>
      <c r="U5" s="13"/>
      <c r="V5" s="13"/>
      <c r="W5" s="13"/>
      <c r="X5" s="13"/>
      <c r="Y5" s="13"/>
      <c r="Z5" s="13"/>
      <c r="AA5" s="13"/>
      <c r="AB5" s="13"/>
      <c r="AC5" s="13"/>
      <c r="AD5" s="13"/>
      <c r="AE5" s="13"/>
    </row>
    <row r="6" spans="1:31" ht="18.75">
      <c r="A6" s="13"/>
      <c r="B6" s="13"/>
      <c r="C6" s="13"/>
      <c r="D6" s="13"/>
      <c r="E6" s="13"/>
      <c r="F6" s="13"/>
      <c r="G6" s="13"/>
      <c r="H6" s="13"/>
      <c r="I6" s="13"/>
      <c r="J6" s="13"/>
      <c r="K6" s="13"/>
      <c r="L6" s="13"/>
      <c r="M6" s="13"/>
      <c r="N6" s="13"/>
      <c r="O6" s="13"/>
      <c r="P6" s="13"/>
      <c r="Q6" s="13"/>
      <c r="R6" s="29" t="str">
        <f>入力シート!B6</f>
        <v>スタジオ蔵吹倶</v>
      </c>
      <c r="S6" s="13"/>
      <c r="T6" s="13"/>
      <c r="U6" s="13"/>
      <c r="V6" s="13"/>
      <c r="W6" s="13"/>
      <c r="X6" s="13"/>
      <c r="Y6" s="13"/>
      <c r="Z6" s="13"/>
      <c r="AA6" s="13"/>
      <c r="AB6" s="13"/>
      <c r="AC6" s="13"/>
      <c r="AD6" s="13"/>
      <c r="AE6" s="13"/>
    </row>
    <row r="7" spans="1:31" ht="17.25">
      <c r="A7" s="14" t="str">
        <f>入力シート!B16</f>
        <v>株式会社ABC</v>
      </c>
      <c r="B7" s="13"/>
      <c r="C7" s="13"/>
      <c r="D7" s="13"/>
      <c r="E7" s="13"/>
      <c r="F7" s="13"/>
      <c r="G7" s="13"/>
      <c r="H7" s="13"/>
      <c r="I7" s="13"/>
      <c r="J7" s="13"/>
      <c r="K7" s="13"/>
      <c r="L7" s="13"/>
      <c r="M7" s="13"/>
      <c r="N7" s="13"/>
      <c r="O7" s="13"/>
      <c r="P7" s="13"/>
      <c r="Q7" s="13"/>
      <c r="R7" s="30" t="str">
        <f>入力シート!B7</f>
        <v>出差員　太郎</v>
      </c>
      <c r="S7" s="13"/>
      <c r="T7" s="13"/>
      <c r="U7" s="13"/>
      <c r="V7" s="13"/>
      <c r="W7" s="13"/>
      <c r="X7" s="13"/>
      <c r="Y7" s="13"/>
      <c r="Z7" s="13"/>
      <c r="AA7" s="13"/>
      <c r="AB7" s="13"/>
      <c r="AC7" s="13"/>
      <c r="AD7" s="13"/>
      <c r="AE7" s="13"/>
    </row>
    <row r="8" spans="1:31">
      <c r="A8" s="13"/>
      <c r="B8" s="13" t="str">
        <f>入力シート!B17</f>
        <v>営業部　販売促進課</v>
      </c>
      <c r="C8" s="13"/>
      <c r="D8" s="13"/>
      <c r="E8" s="13"/>
      <c r="F8" s="13"/>
      <c r="G8" s="13"/>
      <c r="H8" s="13"/>
      <c r="I8" s="13"/>
      <c r="J8" s="13"/>
      <c r="K8" s="13"/>
      <c r="L8" s="13"/>
      <c r="M8" s="94" t="str">
        <f>入力シート!B19</f>
        <v>様</v>
      </c>
      <c r="N8" s="94"/>
      <c r="O8" s="13"/>
      <c r="P8" s="13"/>
      <c r="Q8" s="13"/>
      <c r="R8" s="13" t="s">
        <v>9</v>
      </c>
      <c r="S8" s="13" t="str">
        <f>入力シート!B8</f>
        <v>１６９－８５XX</v>
      </c>
      <c r="T8" s="13"/>
      <c r="U8" s="13"/>
      <c r="V8" s="13"/>
      <c r="W8" s="13"/>
      <c r="X8" s="13"/>
      <c r="Y8" s="13"/>
      <c r="Z8" s="13"/>
      <c r="AA8" s="13"/>
      <c r="AB8" s="13"/>
      <c r="AC8" s="13"/>
      <c r="AD8" s="13"/>
      <c r="AE8" s="13"/>
    </row>
    <row r="9" spans="1:31">
      <c r="A9" s="15"/>
      <c r="B9" s="15" t="str">
        <f>入力シート!B18</f>
        <v>山田悟</v>
      </c>
      <c r="C9" s="15"/>
      <c r="D9" s="15"/>
      <c r="E9" s="15"/>
      <c r="F9" s="15"/>
      <c r="G9" s="15"/>
      <c r="H9" s="15"/>
      <c r="I9" s="15"/>
      <c r="J9" s="15"/>
      <c r="K9" s="15"/>
      <c r="L9" s="15"/>
      <c r="M9" s="95"/>
      <c r="N9" s="95"/>
      <c r="O9" s="13"/>
      <c r="P9" s="13"/>
      <c r="Q9" s="13"/>
      <c r="R9" s="13" t="str">
        <f>入力シート!B9</f>
        <v>東京都新宿区北新宿５－５－５</v>
      </c>
      <c r="S9" s="13"/>
      <c r="T9" s="13"/>
      <c r="U9" s="13"/>
      <c r="V9" s="13"/>
      <c r="W9" s="13"/>
      <c r="X9" s="13"/>
      <c r="Y9" s="13"/>
      <c r="Z9" s="13"/>
      <c r="AA9" s="13"/>
      <c r="AB9" s="13"/>
      <c r="AC9" s="13"/>
      <c r="AD9" s="13"/>
      <c r="AE9" s="13"/>
    </row>
    <row r="10" spans="1:31">
      <c r="A10" s="13"/>
      <c r="B10" s="13"/>
      <c r="C10" s="13"/>
      <c r="D10" s="13"/>
      <c r="E10" s="13"/>
      <c r="F10" s="13"/>
      <c r="G10" s="13"/>
      <c r="H10" s="13"/>
      <c r="I10" s="13"/>
      <c r="J10" s="13"/>
      <c r="K10" s="13"/>
      <c r="L10" s="13"/>
      <c r="M10" s="13"/>
      <c r="N10" s="13"/>
      <c r="O10" s="13"/>
      <c r="P10" s="13"/>
      <c r="Q10" s="13"/>
      <c r="R10" s="13" t="str">
        <f>IF(入力シート!B10=0,"",入力シート!B10)</f>
        <v/>
      </c>
      <c r="S10" s="13"/>
      <c r="T10" s="13"/>
      <c r="U10" s="13"/>
      <c r="V10" s="13"/>
      <c r="W10" s="13"/>
      <c r="X10" s="13"/>
      <c r="Y10" s="13"/>
      <c r="Z10" s="13"/>
      <c r="AA10" s="13"/>
      <c r="AB10" s="13"/>
      <c r="AC10" s="13"/>
      <c r="AD10" s="13"/>
      <c r="AE10" s="13"/>
    </row>
    <row r="11" spans="1:31">
      <c r="A11" s="15" t="s">
        <v>3</v>
      </c>
      <c r="B11" s="15"/>
      <c r="C11" s="15"/>
      <c r="D11" s="15"/>
      <c r="E11" s="79" t="str">
        <f>入力シート!B21</f>
        <v>2020年9月末日</v>
      </c>
      <c r="F11" s="79"/>
      <c r="G11" s="79"/>
      <c r="H11" s="79"/>
      <c r="I11" s="79"/>
      <c r="J11" s="79"/>
      <c r="K11" s="79"/>
      <c r="L11" s="79"/>
      <c r="M11" s="79"/>
      <c r="N11" s="79"/>
      <c r="O11" s="13"/>
      <c r="P11" s="13"/>
      <c r="Q11" s="13"/>
      <c r="R11" s="13" t="s">
        <v>7</v>
      </c>
      <c r="S11" s="13"/>
      <c r="T11" s="13" t="str">
        <f>入力シート!B11</f>
        <v>０３－５２XX－４１XX</v>
      </c>
      <c r="U11" s="13"/>
      <c r="V11" s="13"/>
      <c r="W11" s="13"/>
      <c r="X11" s="13"/>
      <c r="Y11" s="13"/>
      <c r="Z11" s="13"/>
      <c r="AA11" s="13"/>
      <c r="AB11" s="13"/>
      <c r="AC11" s="13"/>
      <c r="AD11" s="13"/>
      <c r="AE11" s="13"/>
    </row>
    <row r="12" spans="1:31">
      <c r="A12" s="16" t="s">
        <v>4</v>
      </c>
      <c r="B12" s="16"/>
      <c r="C12" s="16"/>
      <c r="D12" s="16"/>
      <c r="E12" s="80" t="str">
        <f>入力シート!B22</f>
        <v>御社ご指定による</v>
      </c>
      <c r="F12" s="80"/>
      <c r="G12" s="80"/>
      <c r="H12" s="80"/>
      <c r="I12" s="80"/>
      <c r="J12" s="80"/>
      <c r="K12" s="80"/>
      <c r="L12" s="80"/>
      <c r="M12" s="80"/>
      <c r="N12" s="80"/>
      <c r="O12" s="13"/>
      <c r="P12" s="13"/>
      <c r="Q12" s="13"/>
      <c r="R12" s="13" t="s">
        <v>8</v>
      </c>
      <c r="S12" s="13"/>
      <c r="T12" s="13" t="str">
        <f>入力シート!B12</f>
        <v>０３－５２XX－４１XY</v>
      </c>
      <c r="U12" s="13"/>
      <c r="V12" s="13"/>
      <c r="W12" s="13"/>
      <c r="X12" s="13"/>
      <c r="Y12" s="13"/>
      <c r="Z12" s="13"/>
      <c r="AA12" s="13"/>
      <c r="AB12" s="13"/>
      <c r="AC12" s="13"/>
      <c r="AD12" s="13"/>
      <c r="AE12" s="13"/>
    </row>
    <row r="13" spans="1:31">
      <c r="A13" s="16" t="s">
        <v>5</v>
      </c>
      <c r="B13" s="16"/>
      <c r="C13" s="16"/>
      <c r="D13" s="16"/>
      <c r="E13" s="80" t="str">
        <f>入力シート!B23</f>
        <v>末締　翌月10日</v>
      </c>
      <c r="F13" s="80"/>
      <c r="G13" s="80"/>
      <c r="H13" s="80"/>
      <c r="I13" s="80"/>
      <c r="J13" s="80"/>
      <c r="K13" s="80"/>
      <c r="L13" s="80"/>
      <c r="M13" s="80"/>
      <c r="N13" s="80"/>
      <c r="O13" s="13"/>
      <c r="P13" s="13"/>
      <c r="Q13" s="13"/>
      <c r="R13" s="13"/>
      <c r="S13" s="13"/>
      <c r="T13" s="13"/>
      <c r="U13" s="13"/>
      <c r="V13" s="13"/>
      <c r="W13" s="13"/>
      <c r="X13" s="13"/>
      <c r="Y13" s="13"/>
      <c r="Z13" s="13"/>
      <c r="AA13" s="13"/>
      <c r="AB13" s="13"/>
      <c r="AC13" s="13"/>
      <c r="AD13" s="13"/>
      <c r="AE13" s="13"/>
    </row>
    <row r="14" spans="1:31">
      <c r="A14" s="27"/>
      <c r="B14" s="27"/>
      <c r="C14" s="27"/>
      <c r="D14" s="27"/>
      <c r="E14" s="28"/>
      <c r="F14" s="28"/>
      <c r="G14" s="28"/>
      <c r="H14" s="28"/>
      <c r="I14" s="28"/>
      <c r="J14" s="28"/>
      <c r="K14" s="28"/>
      <c r="L14" s="28"/>
      <c r="M14" s="28"/>
      <c r="N14" s="28"/>
      <c r="O14" s="13"/>
      <c r="P14" s="13"/>
      <c r="Q14" s="13"/>
      <c r="R14" s="13"/>
      <c r="S14" s="13"/>
      <c r="T14" s="13"/>
      <c r="U14" s="64"/>
      <c r="V14" s="65"/>
      <c r="W14" s="66"/>
      <c r="X14" s="64"/>
      <c r="Y14" s="65"/>
      <c r="Z14" s="66"/>
      <c r="AA14" s="64"/>
      <c r="AB14" s="65"/>
      <c r="AC14" s="66"/>
      <c r="AD14" s="13"/>
      <c r="AE14" s="13"/>
    </row>
    <row r="15" spans="1:31">
      <c r="A15" s="13"/>
      <c r="B15" s="13"/>
      <c r="C15" s="13"/>
      <c r="D15" s="13"/>
      <c r="E15" s="13"/>
      <c r="F15" s="13"/>
      <c r="G15" s="13"/>
      <c r="H15" s="13"/>
      <c r="I15" s="13"/>
      <c r="J15" s="13"/>
      <c r="K15" s="13"/>
      <c r="L15" s="13"/>
      <c r="M15" s="13"/>
      <c r="N15" s="13"/>
      <c r="O15" s="13"/>
      <c r="P15" s="13"/>
      <c r="Q15" s="13"/>
      <c r="R15" s="13"/>
      <c r="S15" s="13"/>
      <c r="T15" s="13"/>
      <c r="U15" s="67"/>
      <c r="V15" s="68"/>
      <c r="W15" s="69"/>
      <c r="X15" s="67"/>
      <c r="Y15" s="68"/>
      <c r="Z15" s="69"/>
      <c r="AA15" s="67"/>
      <c r="AB15" s="68"/>
      <c r="AC15" s="69"/>
      <c r="AD15" s="13"/>
      <c r="AE15" s="13"/>
    </row>
    <row r="16" spans="1:31">
      <c r="A16" s="13"/>
      <c r="B16" s="13"/>
      <c r="C16" s="13"/>
      <c r="D16" s="13"/>
      <c r="E16" s="13"/>
      <c r="F16" s="13"/>
      <c r="G16" s="13"/>
      <c r="H16" s="13"/>
      <c r="I16" s="13"/>
      <c r="J16" s="13"/>
      <c r="K16" s="13"/>
      <c r="L16" s="13"/>
      <c r="M16" s="13"/>
      <c r="N16" s="13"/>
      <c r="O16" s="13"/>
      <c r="P16" s="13"/>
      <c r="Q16" s="13"/>
      <c r="R16" s="13"/>
      <c r="S16" s="13"/>
      <c r="T16" s="13"/>
      <c r="U16" s="70"/>
      <c r="V16" s="71"/>
      <c r="W16" s="72"/>
      <c r="X16" s="70"/>
      <c r="Y16" s="71"/>
      <c r="Z16" s="72"/>
      <c r="AA16" s="70"/>
      <c r="AB16" s="71"/>
      <c r="AC16" s="72"/>
      <c r="AD16" s="13"/>
      <c r="AE16" s="13"/>
    </row>
    <row r="17" spans="1:31">
      <c r="A17" s="13" t="s">
        <v>71</v>
      </c>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row>
    <row r="18" spans="1:31">
      <c r="A18" s="82" t="s">
        <v>11</v>
      </c>
      <c r="B18" s="82"/>
      <c r="C18" s="82"/>
      <c r="D18" s="82"/>
      <c r="E18" s="90">
        <f>G20+G21+R20+R21</f>
        <v>209000</v>
      </c>
      <c r="F18" s="90"/>
      <c r="G18" s="90"/>
      <c r="H18" s="90"/>
      <c r="I18" s="90"/>
      <c r="J18" s="90"/>
      <c r="K18" s="90"/>
      <c r="L18" s="90"/>
      <c r="M18" s="90"/>
      <c r="N18" s="90"/>
      <c r="O18" s="90"/>
      <c r="P18" s="91"/>
      <c r="Q18" s="96" t="s">
        <v>51</v>
      </c>
      <c r="R18" s="97"/>
      <c r="S18" s="13"/>
      <c r="T18" s="13"/>
      <c r="U18" s="13"/>
      <c r="V18" s="13"/>
      <c r="W18" s="13"/>
      <c r="X18" s="13"/>
      <c r="Y18" s="13"/>
      <c r="Z18" s="13"/>
      <c r="AA18" s="13"/>
      <c r="AB18" s="13"/>
      <c r="AC18" s="13"/>
      <c r="AD18" s="13"/>
      <c r="AE18" s="13"/>
    </row>
    <row r="19" spans="1:31">
      <c r="A19" s="83"/>
      <c r="B19" s="83"/>
      <c r="C19" s="83"/>
      <c r="D19" s="83"/>
      <c r="E19" s="92"/>
      <c r="F19" s="92"/>
      <c r="G19" s="92"/>
      <c r="H19" s="92"/>
      <c r="I19" s="92"/>
      <c r="J19" s="92"/>
      <c r="K19" s="92"/>
      <c r="L19" s="92"/>
      <c r="M19" s="92"/>
      <c r="N19" s="92"/>
      <c r="O19" s="92"/>
      <c r="P19" s="93"/>
      <c r="Q19" s="98"/>
      <c r="R19" s="99"/>
      <c r="S19" s="13"/>
      <c r="T19" s="13"/>
      <c r="U19" s="13"/>
      <c r="V19" s="13"/>
      <c r="W19" s="13"/>
      <c r="X19" s="13"/>
      <c r="Y19" s="13"/>
      <c r="Z19" s="13"/>
      <c r="AA19" s="13"/>
      <c r="AB19" s="13"/>
      <c r="AC19" s="13"/>
      <c r="AD19" s="13"/>
      <c r="AE19" s="13"/>
    </row>
    <row r="20" spans="1:31" ht="13.5" customHeight="1">
      <c r="A20" s="84" t="s">
        <v>12</v>
      </c>
      <c r="B20" s="84"/>
      <c r="C20" s="75" t="s">
        <v>37</v>
      </c>
      <c r="D20" s="75"/>
      <c r="E20" s="86">
        <v>0.1</v>
      </c>
      <c r="F20" s="86"/>
      <c r="G20" s="88">
        <f>SUMIF(R24:S49,"10%",T24:Z49)</f>
        <v>190000</v>
      </c>
      <c r="H20" s="88"/>
      <c r="I20" s="88"/>
      <c r="J20" s="88"/>
      <c r="K20" s="88"/>
      <c r="L20" s="88"/>
      <c r="M20" s="88"/>
      <c r="N20" s="88"/>
      <c r="O20" s="88"/>
      <c r="P20" s="73" t="s">
        <v>36</v>
      </c>
      <c r="Q20" s="73"/>
      <c r="R20" s="77">
        <f>ROUND(G20*10%,0)</f>
        <v>19000</v>
      </c>
      <c r="S20" s="78"/>
      <c r="T20" s="78"/>
      <c r="U20" s="78"/>
      <c r="V20" s="78"/>
      <c r="W20" s="78"/>
      <c r="X20" s="78"/>
      <c r="Y20" s="78"/>
      <c r="Z20" s="13"/>
      <c r="AA20" s="13"/>
      <c r="AB20" s="13"/>
      <c r="AC20" s="13"/>
      <c r="AD20" s="13"/>
      <c r="AE20" s="13"/>
    </row>
    <row r="21" spans="1:31">
      <c r="A21" s="85"/>
      <c r="B21" s="85"/>
      <c r="C21" s="76"/>
      <c r="D21" s="76"/>
      <c r="E21" s="87">
        <v>0.08</v>
      </c>
      <c r="F21" s="87"/>
      <c r="G21" s="89">
        <f>SUMIF(R24:S49,"8%",T24:Z49)</f>
        <v>0</v>
      </c>
      <c r="H21" s="89"/>
      <c r="I21" s="89"/>
      <c r="J21" s="89"/>
      <c r="K21" s="89"/>
      <c r="L21" s="89"/>
      <c r="M21" s="89"/>
      <c r="N21" s="89"/>
      <c r="O21" s="89"/>
      <c r="P21" s="74"/>
      <c r="Q21" s="74"/>
      <c r="R21" s="78">
        <f>ROUND(G21*10%,0)</f>
        <v>0</v>
      </c>
      <c r="S21" s="78"/>
      <c r="T21" s="78"/>
      <c r="U21" s="78"/>
      <c r="V21" s="78"/>
      <c r="W21" s="78"/>
      <c r="X21" s="78"/>
      <c r="Y21" s="78"/>
      <c r="Z21" s="13"/>
      <c r="AA21" s="13"/>
      <c r="AB21" s="13"/>
      <c r="AC21" s="13"/>
      <c r="AD21" s="13"/>
      <c r="AE21" s="13"/>
    </row>
    <row r="22" spans="1:31">
      <c r="A22" s="100" t="s">
        <v>53</v>
      </c>
      <c r="B22" s="100"/>
      <c r="C22" s="100"/>
      <c r="D22" s="100"/>
      <c r="E22" s="100"/>
      <c r="F22" s="100"/>
      <c r="G22" s="100"/>
      <c r="H22" s="100"/>
      <c r="I22" s="100"/>
      <c r="J22" s="100"/>
      <c r="K22" s="100"/>
      <c r="L22" s="100" t="s">
        <v>14</v>
      </c>
      <c r="M22" s="100"/>
      <c r="N22" s="100" t="s">
        <v>54</v>
      </c>
      <c r="O22" s="100"/>
      <c r="P22" s="100"/>
      <c r="Q22" s="100"/>
      <c r="R22" s="100" t="s">
        <v>39</v>
      </c>
      <c r="S22" s="100"/>
      <c r="T22" s="100" t="s">
        <v>56</v>
      </c>
      <c r="U22" s="100"/>
      <c r="V22" s="100"/>
      <c r="W22" s="100"/>
      <c r="X22" s="100"/>
      <c r="Y22" s="100"/>
      <c r="Z22" s="100"/>
      <c r="AA22" s="100" t="s">
        <v>55</v>
      </c>
      <c r="AB22" s="100"/>
      <c r="AC22" s="100"/>
      <c r="AD22" s="100"/>
    </row>
    <row r="23" spans="1:31">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row>
    <row r="24" spans="1:31" s="1" customFormat="1" ht="13.15" customHeight="1">
      <c r="A24" s="101" t="str">
        <f>入力シート!A33</f>
        <v>カタログデザイン</v>
      </c>
      <c r="B24" s="101"/>
      <c r="C24" s="101"/>
      <c r="D24" s="101"/>
      <c r="E24" s="101"/>
      <c r="F24" s="101"/>
      <c r="G24" s="101"/>
      <c r="H24" s="101"/>
      <c r="I24" s="101"/>
      <c r="J24" s="101"/>
      <c r="K24" s="101"/>
      <c r="L24" s="60">
        <f>入力シート!C33</f>
        <v>1</v>
      </c>
      <c r="M24" s="60"/>
      <c r="N24" s="60">
        <f>入力シート!D33</f>
        <v>100000</v>
      </c>
      <c r="O24" s="60"/>
      <c r="P24" s="60"/>
      <c r="Q24" s="60"/>
      <c r="R24" s="59">
        <f>IF(入力シート!F33="","",入力シート!F33)</f>
        <v>0.1</v>
      </c>
      <c r="S24" s="59"/>
      <c r="T24" s="60">
        <f>ROUNDDOWN(L24*N24,0)</f>
        <v>100000</v>
      </c>
      <c r="U24" s="60"/>
      <c r="V24" s="60"/>
      <c r="W24" s="60"/>
      <c r="X24" s="60"/>
      <c r="Y24" s="60"/>
      <c r="Z24" s="60"/>
      <c r="AA24" s="101">
        <f>入力シート!G33</f>
        <v>0</v>
      </c>
      <c r="AB24" s="101"/>
      <c r="AC24" s="101"/>
      <c r="AD24" s="101"/>
    </row>
    <row r="25" spans="1:31" s="1" customFormat="1">
      <c r="A25" s="101"/>
      <c r="B25" s="101"/>
      <c r="C25" s="101"/>
      <c r="D25" s="101"/>
      <c r="E25" s="101"/>
      <c r="F25" s="101"/>
      <c r="G25" s="101"/>
      <c r="H25" s="101"/>
      <c r="I25" s="101"/>
      <c r="J25" s="101"/>
      <c r="K25" s="101"/>
      <c r="L25" s="60"/>
      <c r="M25" s="60"/>
      <c r="N25" s="60"/>
      <c r="O25" s="60"/>
      <c r="P25" s="60"/>
      <c r="Q25" s="60"/>
      <c r="R25" s="59"/>
      <c r="S25" s="59"/>
      <c r="T25" s="60"/>
      <c r="U25" s="60"/>
      <c r="V25" s="60"/>
      <c r="W25" s="60"/>
      <c r="X25" s="60"/>
      <c r="Y25" s="60"/>
      <c r="Z25" s="60"/>
      <c r="AA25" s="101"/>
      <c r="AB25" s="101"/>
      <c r="AC25" s="101"/>
      <c r="AD25" s="101"/>
    </row>
    <row r="26" spans="1:31">
      <c r="A26" s="108" t="str">
        <f>入力シート!A35</f>
        <v>販促チラシデザイン</v>
      </c>
      <c r="B26" s="108"/>
      <c r="C26" s="108"/>
      <c r="D26" s="108"/>
      <c r="E26" s="108"/>
      <c r="F26" s="108"/>
      <c r="G26" s="108"/>
      <c r="H26" s="108"/>
      <c r="I26" s="108"/>
      <c r="J26" s="108"/>
      <c r="K26" s="108"/>
      <c r="L26" s="109">
        <f>入力シート!C35</f>
        <v>3</v>
      </c>
      <c r="M26" s="109"/>
      <c r="N26" s="109">
        <f>入力シート!D35</f>
        <v>30000</v>
      </c>
      <c r="O26" s="109"/>
      <c r="P26" s="109"/>
      <c r="Q26" s="109"/>
      <c r="R26" s="58">
        <f>IF(入力シート!F35="","",入力シート!F35)</f>
        <v>0.1</v>
      </c>
      <c r="S26" s="58"/>
      <c r="T26" s="109">
        <f t="shared" ref="T26" si="0">ROUNDDOWN(L26*N26,0)</f>
        <v>90000</v>
      </c>
      <c r="U26" s="109"/>
      <c r="V26" s="109"/>
      <c r="W26" s="109"/>
      <c r="X26" s="109"/>
      <c r="Y26" s="109"/>
      <c r="Z26" s="109"/>
      <c r="AA26" s="108">
        <f>入力シート!G35</f>
        <v>0</v>
      </c>
      <c r="AB26" s="108"/>
      <c r="AC26" s="108"/>
      <c r="AD26" s="108"/>
    </row>
    <row r="27" spans="1:31">
      <c r="A27" s="108"/>
      <c r="B27" s="108"/>
      <c r="C27" s="108"/>
      <c r="D27" s="108"/>
      <c r="E27" s="108"/>
      <c r="F27" s="108"/>
      <c r="G27" s="108"/>
      <c r="H27" s="108"/>
      <c r="I27" s="108"/>
      <c r="J27" s="108"/>
      <c r="K27" s="108"/>
      <c r="L27" s="109"/>
      <c r="M27" s="109"/>
      <c r="N27" s="109"/>
      <c r="O27" s="109"/>
      <c r="P27" s="109"/>
      <c r="Q27" s="109"/>
      <c r="R27" s="58"/>
      <c r="S27" s="58"/>
      <c r="T27" s="109"/>
      <c r="U27" s="109"/>
      <c r="V27" s="109"/>
      <c r="W27" s="109"/>
      <c r="X27" s="109"/>
      <c r="Y27" s="109"/>
      <c r="Z27" s="109"/>
      <c r="AA27" s="108"/>
      <c r="AB27" s="108"/>
      <c r="AC27" s="108"/>
      <c r="AD27" s="108"/>
    </row>
    <row r="28" spans="1:31">
      <c r="A28" s="101">
        <f>入力シート!A37</f>
        <v>0</v>
      </c>
      <c r="B28" s="101"/>
      <c r="C28" s="101"/>
      <c r="D28" s="101"/>
      <c r="E28" s="101"/>
      <c r="F28" s="101"/>
      <c r="G28" s="101"/>
      <c r="H28" s="101"/>
      <c r="I28" s="101"/>
      <c r="J28" s="101"/>
      <c r="K28" s="101"/>
      <c r="L28" s="60">
        <f>入力シート!C37</f>
        <v>0</v>
      </c>
      <c r="M28" s="60"/>
      <c r="N28" s="60">
        <f>入力シート!D37</f>
        <v>0</v>
      </c>
      <c r="O28" s="60"/>
      <c r="P28" s="60"/>
      <c r="Q28" s="60"/>
      <c r="R28" s="59" t="str">
        <f>IF(入力シート!F37="","",入力シート!F37)</f>
        <v/>
      </c>
      <c r="S28" s="59"/>
      <c r="T28" s="60">
        <f t="shared" ref="T28" si="1">ROUNDDOWN(L28*N28,0)</f>
        <v>0</v>
      </c>
      <c r="U28" s="60"/>
      <c r="V28" s="60"/>
      <c r="W28" s="60"/>
      <c r="X28" s="60"/>
      <c r="Y28" s="60"/>
      <c r="Z28" s="60"/>
      <c r="AA28" s="101">
        <f>入力シート!G37</f>
        <v>0</v>
      </c>
      <c r="AB28" s="101"/>
      <c r="AC28" s="101"/>
      <c r="AD28" s="101"/>
    </row>
    <row r="29" spans="1:31">
      <c r="A29" s="101"/>
      <c r="B29" s="101"/>
      <c r="C29" s="101"/>
      <c r="D29" s="101"/>
      <c r="E29" s="101"/>
      <c r="F29" s="101"/>
      <c r="G29" s="101"/>
      <c r="H29" s="101"/>
      <c r="I29" s="101"/>
      <c r="J29" s="101"/>
      <c r="K29" s="101"/>
      <c r="L29" s="60"/>
      <c r="M29" s="60"/>
      <c r="N29" s="60"/>
      <c r="O29" s="60"/>
      <c r="P29" s="60"/>
      <c r="Q29" s="60"/>
      <c r="R29" s="59"/>
      <c r="S29" s="59"/>
      <c r="T29" s="60"/>
      <c r="U29" s="60"/>
      <c r="V29" s="60"/>
      <c r="W29" s="60"/>
      <c r="X29" s="60"/>
      <c r="Y29" s="60"/>
      <c r="Z29" s="60"/>
      <c r="AA29" s="101"/>
      <c r="AB29" s="101"/>
      <c r="AC29" s="101"/>
      <c r="AD29" s="101"/>
    </row>
    <row r="30" spans="1:31">
      <c r="A30" s="108">
        <f>入力シート!A39</f>
        <v>0</v>
      </c>
      <c r="B30" s="108"/>
      <c r="C30" s="108"/>
      <c r="D30" s="108"/>
      <c r="E30" s="108"/>
      <c r="F30" s="108"/>
      <c r="G30" s="108"/>
      <c r="H30" s="108"/>
      <c r="I30" s="108"/>
      <c r="J30" s="108"/>
      <c r="K30" s="108"/>
      <c r="L30" s="109">
        <f>入力シート!C39</f>
        <v>0</v>
      </c>
      <c r="M30" s="109"/>
      <c r="N30" s="109">
        <f>入力シート!D39</f>
        <v>0</v>
      </c>
      <c r="O30" s="109"/>
      <c r="P30" s="109"/>
      <c r="Q30" s="109"/>
      <c r="R30" s="58" t="str">
        <f>IF(入力シート!F39="","",入力シート!F39)</f>
        <v/>
      </c>
      <c r="S30" s="58"/>
      <c r="T30" s="109">
        <f t="shared" ref="T30" si="2">ROUNDDOWN(L30*N30,0)</f>
        <v>0</v>
      </c>
      <c r="U30" s="109"/>
      <c r="V30" s="109"/>
      <c r="W30" s="109"/>
      <c r="X30" s="109"/>
      <c r="Y30" s="109"/>
      <c r="Z30" s="109"/>
      <c r="AA30" s="108">
        <f>入力シート!G39</f>
        <v>0</v>
      </c>
      <c r="AB30" s="108"/>
      <c r="AC30" s="108"/>
      <c r="AD30" s="108"/>
    </row>
    <row r="31" spans="1:31">
      <c r="A31" s="108"/>
      <c r="B31" s="108"/>
      <c r="C31" s="108"/>
      <c r="D31" s="108"/>
      <c r="E31" s="108"/>
      <c r="F31" s="108"/>
      <c r="G31" s="108"/>
      <c r="H31" s="108"/>
      <c r="I31" s="108"/>
      <c r="J31" s="108"/>
      <c r="K31" s="108"/>
      <c r="L31" s="109"/>
      <c r="M31" s="109"/>
      <c r="N31" s="109"/>
      <c r="O31" s="109"/>
      <c r="P31" s="109"/>
      <c r="Q31" s="109"/>
      <c r="R31" s="58"/>
      <c r="S31" s="58"/>
      <c r="T31" s="109"/>
      <c r="U31" s="109"/>
      <c r="V31" s="109"/>
      <c r="W31" s="109"/>
      <c r="X31" s="109"/>
      <c r="Y31" s="109"/>
      <c r="Z31" s="109"/>
      <c r="AA31" s="108"/>
      <c r="AB31" s="108"/>
      <c r="AC31" s="108"/>
      <c r="AD31" s="108"/>
    </row>
    <row r="32" spans="1:31">
      <c r="A32" s="101">
        <f>入力シート!A41</f>
        <v>0</v>
      </c>
      <c r="B32" s="101"/>
      <c r="C32" s="101"/>
      <c r="D32" s="101"/>
      <c r="E32" s="101"/>
      <c r="F32" s="101"/>
      <c r="G32" s="101"/>
      <c r="H32" s="101"/>
      <c r="I32" s="101"/>
      <c r="J32" s="101"/>
      <c r="K32" s="101"/>
      <c r="L32" s="60">
        <f>入力シート!C41</f>
        <v>0</v>
      </c>
      <c r="M32" s="60"/>
      <c r="N32" s="60">
        <f>入力シート!D41</f>
        <v>0</v>
      </c>
      <c r="O32" s="60"/>
      <c r="P32" s="60"/>
      <c r="Q32" s="60"/>
      <c r="R32" s="59" t="str">
        <f>IF(入力シート!F41="","",入力シート!F41)</f>
        <v/>
      </c>
      <c r="S32" s="59"/>
      <c r="T32" s="60">
        <f t="shared" ref="T32" si="3">ROUNDDOWN(L32*N32,0)</f>
        <v>0</v>
      </c>
      <c r="U32" s="60"/>
      <c r="V32" s="60"/>
      <c r="W32" s="60"/>
      <c r="X32" s="60"/>
      <c r="Y32" s="60"/>
      <c r="Z32" s="60"/>
      <c r="AA32" s="101">
        <f>入力シート!G41</f>
        <v>0</v>
      </c>
      <c r="AB32" s="101"/>
      <c r="AC32" s="101"/>
      <c r="AD32" s="101"/>
    </row>
    <row r="33" spans="1:30">
      <c r="A33" s="101"/>
      <c r="B33" s="101"/>
      <c r="C33" s="101"/>
      <c r="D33" s="101"/>
      <c r="E33" s="101"/>
      <c r="F33" s="101"/>
      <c r="G33" s="101"/>
      <c r="H33" s="101"/>
      <c r="I33" s="101"/>
      <c r="J33" s="101"/>
      <c r="K33" s="101"/>
      <c r="L33" s="60"/>
      <c r="M33" s="60"/>
      <c r="N33" s="60"/>
      <c r="O33" s="60"/>
      <c r="P33" s="60"/>
      <c r="Q33" s="60"/>
      <c r="R33" s="59"/>
      <c r="S33" s="59"/>
      <c r="T33" s="60"/>
      <c r="U33" s="60"/>
      <c r="V33" s="60"/>
      <c r="W33" s="60"/>
      <c r="X33" s="60"/>
      <c r="Y33" s="60"/>
      <c r="Z33" s="60"/>
      <c r="AA33" s="101"/>
      <c r="AB33" s="101"/>
      <c r="AC33" s="101"/>
      <c r="AD33" s="101"/>
    </row>
    <row r="34" spans="1:30">
      <c r="A34" s="108">
        <f>入力シート!A43</f>
        <v>0</v>
      </c>
      <c r="B34" s="108"/>
      <c r="C34" s="108"/>
      <c r="D34" s="108"/>
      <c r="E34" s="108"/>
      <c r="F34" s="108"/>
      <c r="G34" s="108"/>
      <c r="H34" s="108"/>
      <c r="I34" s="108"/>
      <c r="J34" s="108"/>
      <c r="K34" s="108"/>
      <c r="L34" s="109">
        <f>入力シート!C43</f>
        <v>0</v>
      </c>
      <c r="M34" s="109"/>
      <c r="N34" s="109">
        <f>入力シート!D43</f>
        <v>0</v>
      </c>
      <c r="O34" s="109"/>
      <c r="P34" s="109"/>
      <c r="Q34" s="109"/>
      <c r="R34" s="58" t="str">
        <f>IF(入力シート!F43="","",入力シート!F43)</f>
        <v/>
      </c>
      <c r="S34" s="58"/>
      <c r="T34" s="109">
        <f t="shared" ref="T34" si="4">ROUNDDOWN(L34*N34,0)</f>
        <v>0</v>
      </c>
      <c r="U34" s="109"/>
      <c r="V34" s="109"/>
      <c r="W34" s="109"/>
      <c r="X34" s="109"/>
      <c r="Y34" s="109"/>
      <c r="Z34" s="109"/>
      <c r="AA34" s="108">
        <f>入力シート!G43</f>
        <v>0</v>
      </c>
      <c r="AB34" s="108"/>
      <c r="AC34" s="108"/>
      <c r="AD34" s="108"/>
    </row>
    <row r="35" spans="1:30">
      <c r="A35" s="108"/>
      <c r="B35" s="108"/>
      <c r="C35" s="108"/>
      <c r="D35" s="108"/>
      <c r="E35" s="108"/>
      <c r="F35" s="108"/>
      <c r="G35" s="108"/>
      <c r="H35" s="108"/>
      <c r="I35" s="108"/>
      <c r="J35" s="108"/>
      <c r="K35" s="108"/>
      <c r="L35" s="109"/>
      <c r="M35" s="109"/>
      <c r="N35" s="109"/>
      <c r="O35" s="109"/>
      <c r="P35" s="109"/>
      <c r="Q35" s="109"/>
      <c r="R35" s="58"/>
      <c r="S35" s="58"/>
      <c r="T35" s="109"/>
      <c r="U35" s="109"/>
      <c r="V35" s="109"/>
      <c r="W35" s="109"/>
      <c r="X35" s="109"/>
      <c r="Y35" s="109"/>
      <c r="Z35" s="109"/>
      <c r="AA35" s="108"/>
      <c r="AB35" s="108"/>
      <c r="AC35" s="108"/>
      <c r="AD35" s="108"/>
    </row>
    <row r="36" spans="1:30">
      <c r="A36" s="101">
        <f>入力シート!A45</f>
        <v>0</v>
      </c>
      <c r="B36" s="101"/>
      <c r="C36" s="101"/>
      <c r="D36" s="101"/>
      <c r="E36" s="101"/>
      <c r="F36" s="101"/>
      <c r="G36" s="101"/>
      <c r="H36" s="101"/>
      <c r="I36" s="101"/>
      <c r="J36" s="101"/>
      <c r="K36" s="101"/>
      <c r="L36" s="60">
        <f>入力シート!C45</f>
        <v>0</v>
      </c>
      <c r="M36" s="60"/>
      <c r="N36" s="60">
        <f>入力シート!D45</f>
        <v>0</v>
      </c>
      <c r="O36" s="60"/>
      <c r="P36" s="60"/>
      <c r="Q36" s="60"/>
      <c r="R36" s="59" t="str">
        <f>IF(入力シート!F45="","",入力シート!F45)</f>
        <v/>
      </c>
      <c r="S36" s="59"/>
      <c r="T36" s="60">
        <f t="shared" ref="T36" si="5">ROUNDDOWN(L36*N36,0)</f>
        <v>0</v>
      </c>
      <c r="U36" s="60"/>
      <c r="V36" s="60"/>
      <c r="W36" s="60"/>
      <c r="X36" s="60"/>
      <c r="Y36" s="60"/>
      <c r="Z36" s="60"/>
      <c r="AA36" s="101">
        <f>入力シート!G45</f>
        <v>0</v>
      </c>
      <c r="AB36" s="101"/>
      <c r="AC36" s="101"/>
      <c r="AD36" s="101"/>
    </row>
    <row r="37" spans="1:30">
      <c r="A37" s="101"/>
      <c r="B37" s="101"/>
      <c r="C37" s="101"/>
      <c r="D37" s="101"/>
      <c r="E37" s="101"/>
      <c r="F37" s="101"/>
      <c r="G37" s="101"/>
      <c r="H37" s="101"/>
      <c r="I37" s="101"/>
      <c r="J37" s="101"/>
      <c r="K37" s="101"/>
      <c r="L37" s="60"/>
      <c r="M37" s="60"/>
      <c r="N37" s="60"/>
      <c r="O37" s="60"/>
      <c r="P37" s="60"/>
      <c r="Q37" s="60"/>
      <c r="R37" s="59"/>
      <c r="S37" s="59"/>
      <c r="T37" s="60"/>
      <c r="U37" s="60"/>
      <c r="V37" s="60"/>
      <c r="W37" s="60"/>
      <c r="X37" s="60"/>
      <c r="Y37" s="60"/>
      <c r="Z37" s="60"/>
      <c r="AA37" s="101"/>
      <c r="AB37" s="101"/>
      <c r="AC37" s="101"/>
      <c r="AD37" s="101"/>
    </row>
    <row r="38" spans="1:30">
      <c r="A38" s="108">
        <f>入力シート!A47</f>
        <v>0</v>
      </c>
      <c r="B38" s="108"/>
      <c r="C38" s="108"/>
      <c r="D38" s="108"/>
      <c r="E38" s="108"/>
      <c r="F38" s="108"/>
      <c r="G38" s="108"/>
      <c r="H38" s="108"/>
      <c r="I38" s="108"/>
      <c r="J38" s="108"/>
      <c r="K38" s="108"/>
      <c r="L38" s="109">
        <f>入力シート!C47</f>
        <v>0</v>
      </c>
      <c r="M38" s="109"/>
      <c r="N38" s="109">
        <f>入力シート!D47</f>
        <v>0</v>
      </c>
      <c r="O38" s="109"/>
      <c r="P38" s="109"/>
      <c r="Q38" s="109"/>
      <c r="R38" s="58" t="str">
        <f>IF(入力シート!F47="","",入力シート!F47)</f>
        <v/>
      </c>
      <c r="S38" s="58"/>
      <c r="T38" s="109">
        <f t="shared" ref="T38" si="6">ROUNDDOWN(L38*N38,0)</f>
        <v>0</v>
      </c>
      <c r="U38" s="109"/>
      <c r="V38" s="109"/>
      <c r="W38" s="109"/>
      <c r="X38" s="109"/>
      <c r="Y38" s="109"/>
      <c r="Z38" s="109"/>
      <c r="AA38" s="108">
        <f>入力シート!G47</f>
        <v>0</v>
      </c>
      <c r="AB38" s="108"/>
      <c r="AC38" s="108"/>
      <c r="AD38" s="108"/>
    </row>
    <row r="39" spans="1:30">
      <c r="A39" s="108"/>
      <c r="B39" s="108"/>
      <c r="C39" s="108"/>
      <c r="D39" s="108"/>
      <c r="E39" s="108"/>
      <c r="F39" s="108"/>
      <c r="G39" s="108"/>
      <c r="H39" s="108"/>
      <c r="I39" s="108"/>
      <c r="J39" s="108"/>
      <c r="K39" s="108"/>
      <c r="L39" s="109"/>
      <c r="M39" s="109"/>
      <c r="N39" s="109"/>
      <c r="O39" s="109"/>
      <c r="P39" s="109"/>
      <c r="Q39" s="109"/>
      <c r="R39" s="58"/>
      <c r="S39" s="58"/>
      <c r="T39" s="109"/>
      <c r="U39" s="109"/>
      <c r="V39" s="109"/>
      <c r="W39" s="109"/>
      <c r="X39" s="109"/>
      <c r="Y39" s="109"/>
      <c r="Z39" s="109"/>
      <c r="AA39" s="108"/>
      <c r="AB39" s="108"/>
      <c r="AC39" s="108"/>
      <c r="AD39" s="108"/>
    </row>
    <row r="40" spans="1:30">
      <c r="A40" s="101">
        <f>入力シート!A49</f>
        <v>0</v>
      </c>
      <c r="B40" s="101"/>
      <c r="C40" s="101"/>
      <c r="D40" s="101"/>
      <c r="E40" s="101"/>
      <c r="F40" s="101"/>
      <c r="G40" s="101"/>
      <c r="H40" s="101"/>
      <c r="I40" s="101"/>
      <c r="J40" s="101"/>
      <c r="K40" s="101"/>
      <c r="L40" s="60">
        <f>入力シート!C49</f>
        <v>0</v>
      </c>
      <c r="M40" s="60"/>
      <c r="N40" s="60">
        <f>入力シート!D49</f>
        <v>0</v>
      </c>
      <c r="O40" s="60"/>
      <c r="P40" s="60"/>
      <c r="Q40" s="60"/>
      <c r="R40" s="59" t="str">
        <f>IF(入力シート!F49="","",入力シート!F49)</f>
        <v/>
      </c>
      <c r="S40" s="59"/>
      <c r="T40" s="60">
        <f t="shared" ref="T40" si="7">ROUNDDOWN(L40*N40,0)</f>
        <v>0</v>
      </c>
      <c r="U40" s="60"/>
      <c r="V40" s="60"/>
      <c r="W40" s="60"/>
      <c r="X40" s="60"/>
      <c r="Y40" s="60"/>
      <c r="Z40" s="60"/>
      <c r="AA40" s="101">
        <f>入力シート!G49</f>
        <v>0</v>
      </c>
      <c r="AB40" s="101"/>
      <c r="AC40" s="101"/>
      <c r="AD40" s="101"/>
    </row>
    <row r="41" spans="1:30">
      <c r="A41" s="101"/>
      <c r="B41" s="101"/>
      <c r="C41" s="101"/>
      <c r="D41" s="101"/>
      <c r="E41" s="101"/>
      <c r="F41" s="101"/>
      <c r="G41" s="101"/>
      <c r="H41" s="101"/>
      <c r="I41" s="101"/>
      <c r="J41" s="101"/>
      <c r="K41" s="101"/>
      <c r="L41" s="60"/>
      <c r="M41" s="60"/>
      <c r="N41" s="60"/>
      <c r="O41" s="60"/>
      <c r="P41" s="60"/>
      <c r="Q41" s="60"/>
      <c r="R41" s="59"/>
      <c r="S41" s="59"/>
      <c r="T41" s="60"/>
      <c r="U41" s="60"/>
      <c r="V41" s="60"/>
      <c r="W41" s="60"/>
      <c r="X41" s="60"/>
      <c r="Y41" s="60"/>
      <c r="Z41" s="60"/>
      <c r="AA41" s="101"/>
      <c r="AB41" s="101"/>
      <c r="AC41" s="101"/>
      <c r="AD41" s="101"/>
    </row>
    <row r="42" spans="1:30">
      <c r="A42" s="108">
        <f>入力シート!A51</f>
        <v>0</v>
      </c>
      <c r="B42" s="108"/>
      <c r="C42" s="108"/>
      <c r="D42" s="108"/>
      <c r="E42" s="108"/>
      <c r="F42" s="108"/>
      <c r="G42" s="108"/>
      <c r="H42" s="108"/>
      <c r="I42" s="108"/>
      <c r="J42" s="108"/>
      <c r="K42" s="108"/>
      <c r="L42" s="109">
        <f>入力シート!C51</f>
        <v>0</v>
      </c>
      <c r="M42" s="109"/>
      <c r="N42" s="109">
        <f>入力シート!D51</f>
        <v>0</v>
      </c>
      <c r="O42" s="109"/>
      <c r="P42" s="109"/>
      <c r="Q42" s="109"/>
      <c r="R42" s="58" t="str">
        <f>IF(入力シート!F51="","",入力シート!F51)</f>
        <v/>
      </c>
      <c r="S42" s="58"/>
      <c r="T42" s="109">
        <f t="shared" ref="T42" si="8">ROUNDDOWN(L42*N42,0)</f>
        <v>0</v>
      </c>
      <c r="U42" s="109"/>
      <c r="V42" s="109"/>
      <c r="W42" s="109"/>
      <c r="X42" s="109"/>
      <c r="Y42" s="109"/>
      <c r="Z42" s="109"/>
      <c r="AA42" s="108">
        <f>入力シート!G51</f>
        <v>0</v>
      </c>
      <c r="AB42" s="108"/>
      <c r="AC42" s="108"/>
      <c r="AD42" s="108"/>
    </row>
    <row r="43" spans="1:30">
      <c r="A43" s="108"/>
      <c r="B43" s="108"/>
      <c r="C43" s="108"/>
      <c r="D43" s="108"/>
      <c r="E43" s="108"/>
      <c r="F43" s="108"/>
      <c r="G43" s="108"/>
      <c r="H43" s="108"/>
      <c r="I43" s="108"/>
      <c r="J43" s="108"/>
      <c r="K43" s="108"/>
      <c r="L43" s="109"/>
      <c r="M43" s="109"/>
      <c r="N43" s="109"/>
      <c r="O43" s="109"/>
      <c r="P43" s="109"/>
      <c r="Q43" s="109"/>
      <c r="R43" s="58"/>
      <c r="S43" s="58"/>
      <c r="T43" s="109"/>
      <c r="U43" s="109"/>
      <c r="V43" s="109"/>
      <c r="W43" s="109"/>
      <c r="X43" s="109"/>
      <c r="Y43" s="109"/>
      <c r="Z43" s="109"/>
      <c r="AA43" s="108"/>
      <c r="AB43" s="108"/>
      <c r="AC43" s="108"/>
      <c r="AD43" s="108"/>
    </row>
    <row r="44" spans="1:30">
      <c r="A44" s="101">
        <f>入力シート!A53</f>
        <v>0</v>
      </c>
      <c r="B44" s="101"/>
      <c r="C44" s="101"/>
      <c r="D44" s="101"/>
      <c r="E44" s="101"/>
      <c r="F44" s="101"/>
      <c r="G44" s="101"/>
      <c r="H44" s="101"/>
      <c r="I44" s="101"/>
      <c r="J44" s="101"/>
      <c r="K44" s="101"/>
      <c r="L44" s="60">
        <f>入力シート!C53</f>
        <v>0</v>
      </c>
      <c r="M44" s="60"/>
      <c r="N44" s="60">
        <f>入力シート!D53</f>
        <v>0</v>
      </c>
      <c r="O44" s="60"/>
      <c r="P44" s="60"/>
      <c r="Q44" s="60"/>
      <c r="R44" s="59" t="str">
        <f>IF(入力シート!F53="","",入力シート!F53)</f>
        <v/>
      </c>
      <c r="S44" s="59"/>
      <c r="T44" s="60">
        <f t="shared" ref="T44" si="9">ROUNDDOWN(L44*N44,0)</f>
        <v>0</v>
      </c>
      <c r="U44" s="60"/>
      <c r="V44" s="60"/>
      <c r="W44" s="60"/>
      <c r="X44" s="60"/>
      <c r="Y44" s="60"/>
      <c r="Z44" s="60"/>
      <c r="AA44" s="101">
        <f>入力シート!G53</f>
        <v>0</v>
      </c>
      <c r="AB44" s="101"/>
      <c r="AC44" s="101"/>
      <c r="AD44" s="101"/>
    </row>
    <row r="45" spans="1:30">
      <c r="A45" s="101"/>
      <c r="B45" s="101"/>
      <c r="C45" s="101"/>
      <c r="D45" s="101"/>
      <c r="E45" s="101"/>
      <c r="F45" s="101"/>
      <c r="G45" s="101"/>
      <c r="H45" s="101"/>
      <c r="I45" s="101"/>
      <c r="J45" s="101"/>
      <c r="K45" s="101"/>
      <c r="L45" s="60"/>
      <c r="M45" s="60"/>
      <c r="N45" s="60"/>
      <c r="O45" s="60"/>
      <c r="P45" s="60"/>
      <c r="Q45" s="60"/>
      <c r="R45" s="59"/>
      <c r="S45" s="59"/>
      <c r="T45" s="60"/>
      <c r="U45" s="60"/>
      <c r="V45" s="60"/>
      <c r="W45" s="60"/>
      <c r="X45" s="60"/>
      <c r="Y45" s="60"/>
      <c r="Z45" s="60"/>
      <c r="AA45" s="101"/>
      <c r="AB45" s="101"/>
      <c r="AC45" s="101"/>
      <c r="AD45" s="101"/>
    </row>
    <row r="46" spans="1:30">
      <c r="A46" s="108">
        <f>入力シート!A55</f>
        <v>0</v>
      </c>
      <c r="B46" s="108"/>
      <c r="C46" s="108"/>
      <c r="D46" s="108"/>
      <c r="E46" s="108"/>
      <c r="F46" s="108"/>
      <c r="G46" s="108"/>
      <c r="H46" s="108"/>
      <c r="I46" s="108"/>
      <c r="J46" s="108"/>
      <c r="K46" s="108"/>
      <c r="L46" s="109">
        <f>入力シート!C55</f>
        <v>0</v>
      </c>
      <c r="M46" s="109"/>
      <c r="N46" s="109">
        <f>入力シート!D55</f>
        <v>0</v>
      </c>
      <c r="O46" s="109"/>
      <c r="P46" s="109"/>
      <c r="Q46" s="109"/>
      <c r="R46" s="58" t="str">
        <f>IF(入力シート!F55="","",入力シート!F55)</f>
        <v/>
      </c>
      <c r="S46" s="58"/>
      <c r="T46" s="109">
        <f t="shared" ref="T46" si="10">ROUNDDOWN(L46*N46,0)</f>
        <v>0</v>
      </c>
      <c r="U46" s="109"/>
      <c r="V46" s="109"/>
      <c r="W46" s="109"/>
      <c r="X46" s="109"/>
      <c r="Y46" s="109"/>
      <c r="Z46" s="109"/>
      <c r="AA46" s="108">
        <f>入力シート!G55</f>
        <v>0</v>
      </c>
      <c r="AB46" s="108"/>
      <c r="AC46" s="108"/>
      <c r="AD46" s="108"/>
    </row>
    <row r="47" spans="1:30">
      <c r="A47" s="108"/>
      <c r="B47" s="108"/>
      <c r="C47" s="108"/>
      <c r="D47" s="108"/>
      <c r="E47" s="108"/>
      <c r="F47" s="108"/>
      <c r="G47" s="108"/>
      <c r="H47" s="108"/>
      <c r="I47" s="108"/>
      <c r="J47" s="108"/>
      <c r="K47" s="108"/>
      <c r="L47" s="109"/>
      <c r="M47" s="109"/>
      <c r="N47" s="109"/>
      <c r="O47" s="109"/>
      <c r="P47" s="109"/>
      <c r="Q47" s="109"/>
      <c r="R47" s="58"/>
      <c r="S47" s="58"/>
      <c r="T47" s="109"/>
      <c r="U47" s="109"/>
      <c r="V47" s="109"/>
      <c r="W47" s="109"/>
      <c r="X47" s="109"/>
      <c r="Y47" s="109"/>
      <c r="Z47" s="109"/>
      <c r="AA47" s="108"/>
      <c r="AB47" s="108"/>
      <c r="AC47" s="108"/>
      <c r="AD47" s="108"/>
    </row>
    <row r="48" spans="1:30">
      <c r="A48" s="101">
        <f>入力シート!A57</f>
        <v>0</v>
      </c>
      <c r="B48" s="101"/>
      <c r="C48" s="101"/>
      <c r="D48" s="101"/>
      <c r="E48" s="101"/>
      <c r="F48" s="101"/>
      <c r="G48" s="101"/>
      <c r="H48" s="101"/>
      <c r="I48" s="101"/>
      <c r="J48" s="101"/>
      <c r="K48" s="101"/>
      <c r="L48" s="60">
        <f>入力シート!C57</f>
        <v>0</v>
      </c>
      <c r="M48" s="60"/>
      <c r="N48" s="60">
        <f>入力シート!D57</f>
        <v>0</v>
      </c>
      <c r="O48" s="60"/>
      <c r="P48" s="60"/>
      <c r="Q48" s="60"/>
      <c r="R48" s="59" t="str">
        <f>IF(入力シート!F57="","",入力シート!F57)</f>
        <v/>
      </c>
      <c r="S48" s="59"/>
      <c r="T48" s="60">
        <f t="shared" ref="T48" si="11">ROUNDDOWN(L48*N48,0)</f>
        <v>0</v>
      </c>
      <c r="U48" s="60"/>
      <c r="V48" s="60"/>
      <c r="W48" s="60"/>
      <c r="X48" s="60"/>
      <c r="Y48" s="60"/>
      <c r="Z48" s="60"/>
      <c r="AA48" s="101">
        <f>入力シート!G57</f>
        <v>0</v>
      </c>
      <c r="AB48" s="101"/>
      <c r="AC48" s="101"/>
      <c r="AD48" s="101"/>
    </row>
    <row r="49" spans="1:30">
      <c r="A49" s="101"/>
      <c r="B49" s="101"/>
      <c r="C49" s="101"/>
      <c r="D49" s="101"/>
      <c r="E49" s="101"/>
      <c r="F49" s="101"/>
      <c r="G49" s="101"/>
      <c r="H49" s="101"/>
      <c r="I49" s="101"/>
      <c r="J49" s="101"/>
      <c r="K49" s="101"/>
      <c r="L49" s="60"/>
      <c r="M49" s="60"/>
      <c r="N49" s="60"/>
      <c r="O49" s="60"/>
      <c r="P49" s="60"/>
      <c r="Q49" s="60"/>
      <c r="R49" s="59"/>
      <c r="S49" s="59"/>
      <c r="T49" s="60"/>
      <c r="U49" s="60"/>
      <c r="V49" s="60"/>
      <c r="W49" s="60"/>
      <c r="X49" s="60"/>
      <c r="Y49" s="60"/>
      <c r="Z49" s="60"/>
      <c r="AA49" s="101"/>
      <c r="AB49" s="101"/>
      <c r="AC49" s="101"/>
      <c r="AD49" s="101"/>
    </row>
    <row r="50" spans="1:30">
      <c r="A50" s="100" t="s">
        <v>57</v>
      </c>
      <c r="B50" s="100"/>
      <c r="C50" s="100"/>
      <c r="D50" s="100"/>
      <c r="E50" s="100"/>
      <c r="F50" s="100"/>
      <c r="G50" s="100"/>
      <c r="H50" s="100"/>
      <c r="I50" s="100"/>
      <c r="J50" s="100"/>
      <c r="K50" s="100"/>
      <c r="L50" s="100"/>
      <c r="M50" s="100"/>
      <c r="N50" s="100"/>
      <c r="O50" s="100"/>
      <c r="P50" s="100"/>
      <c r="Q50" s="100"/>
      <c r="R50" s="100"/>
      <c r="S50" s="100"/>
      <c r="T50" s="110">
        <f>SUM(T24:Z49)</f>
        <v>190000</v>
      </c>
      <c r="U50" s="110"/>
      <c r="V50" s="110"/>
      <c r="W50" s="110"/>
      <c r="X50" s="110"/>
      <c r="Y50" s="110"/>
      <c r="Z50" s="110"/>
      <c r="AA50" s="100"/>
      <c r="AB50" s="100"/>
      <c r="AC50" s="100"/>
      <c r="AD50" s="111"/>
    </row>
    <row r="51" spans="1:30">
      <c r="A51" s="100"/>
      <c r="B51" s="100"/>
      <c r="C51" s="100"/>
      <c r="D51" s="100"/>
      <c r="E51" s="100"/>
      <c r="F51" s="100"/>
      <c r="G51" s="100"/>
      <c r="H51" s="100"/>
      <c r="I51" s="100"/>
      <c r="J51" s="100"/>
      <c r="K51" s="100"/>
      <c r="L51" s="100"/>
      <c r="M51" s="100"/>
      <c r="N51" s="100"/>
      <c r="O51" s="100"/>
      <c r="P51" s="100"/>
      <c r="Q51" s="100"/>
      <c r="R51" s="100"/>
      <c r="S51" s="100"/>
      <c r="T51" s="110"/>
      <c r="U51" s="110"/>
      <c r="V51" s="110"/>
      <c r="W51" s="110"/>
      <c r="X51" s="110"/>
      <c r="Y51" s="110"/>
      <c r="Z51" s="110"/>
      <c r="AA51" s="112"/>
      <c r="AB51" s="112"/>
      <c r="AC51" s="112"/>
      <c r="AD51" s="113"/>
    </row>
    <row r="54" spans="1:30">
      <c r="A54" s="17" t="s">
        <v>17</v>
      </c>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9"/>
    </row>
    <row r="55" spans="1:30">
      <c r="A55" s="102">
        <f>入力シート!A61</f>
        <v>0</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4"/>
    </row>
    <row r="56" spans="1:30">
      <c r="A56" s="102"/>
      <c r="B56" s="103"/>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4"/>
    </row>
    <row r="57" spans="1:30">
      <c r="A57" s="102"/>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4"/>
    </row>
    <row r="58" spans="1:30">
      <c r="A58" s="102"/>
      <c r="B58" s="103"/>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4"/>
    </row>
    <row r="59" spans="1:30">
      <c r="A59" s="105"/>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7"/>
    </row>
  </sheetData>
  <mergeCells count="110">
    <mergeCell ref="E13:N13"/>
    <mergeCell ref="U14:W16"/>
    <mergeCell ref="X14:Z16"/>
    <mergeCell ref="AA14:AC16"/>
    <mergeCell ref="A18:D19"/>
    <mergeCell ref="E18:P19"/>
    <mergeCell ref="Q18:R19"/>
    <mergeCell ref="Q1:V1"/>
    <mergeCell ref="Y1:AD1"/>
    <mergeCell ref="A3:F5"/>
    <mergeCell ref="M8:N9"/>
    <mergeCell ref="E11:N11"/>
    <mergeCell ref="E12:N12"/>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A26:K27"/>
    <mergeCell ref="L26:M27"/>
    <mergeCell ref="N26:Q27"/>
    <mergeCell ref="R26:S27"/>
    <mergeCell ref="T26:Z27"/>
    <mergeCell ref="AA26:AD27"/>
    <mergeCell ref="A24:K25"/>
    <mergeCell ref="L24:M25"/>
    <mergeCell ref="N24:Q25"/>
    <mergeCell ref="R24:S25"/>
    <mergeCell ref="T24:Z25"/>
    <mergeCell ref="AA24:AD25"/>
    <mergeCell ref="A30:K31"/>
    <mergeCell ref="L30:M31"/>
    <mergeCell ref="N30:Q31"/>
    <mergeCell ref="R30:S31"/>
    <mergeCell ref="T30:Z31"/>
    <mergeCell ref="AA30:AD31"/>
    <mergeCell ref="A28:K29"/>
    <mergeCell ref="L28:M29"/>
    <mergeCell ref="N28:Q29"/>
    <mergeCell ref="R28:S29"/>
    <mergeCell ref="T28:Z29"/>
    <mergeCell ref="AA28:AD29"/>
    <mergeCell ref="A34:K35"/>
    <mergeCell ref="L34:M35"/>
    <mergeCell ref="N34:Q35"/>
    <mergeCell ref="R34:S35"/>
    <mergeCell ref="T34:Z35"/>
    <mergeCell ref="AA34:AD35"/>
    <mergeCell ref="A32:K33"/>
    <mergeCell ref="L32:M33"/>
    <mergeCell ref="N32:Q33"/>
    <mergeCell ref="R32:S33"/>
    <mergeCell ref="T32:Z33"/>
    <mergeCell ref="AA32:AD33"/>
    <mergeCell ref="A38:K39"/>
    <mergeCell ref="L38:M39"/>
    <mergeCell ref="N38:Q39"/>
    <mergeCell ref="R38:S39"/>
    <mergeCell ref="T38:Z39"/>
    <mergeCell ref="AA38:AD39"/>
    <mergeCell ref="A36:K37"/>
    <mergeCell ref="L36:M37"/>
    <mergeCell ref="N36:Q37"/>
    <mergeCell ref="R36:S37"/>
    <mergeCell ref="T36:Z37"/>
    <mergeCell ref="AA36:AD37"/>
    <mergeCell ref="A42:K43"/>
    <mergeCell ref="L42:M43"/>
    <mergeCell ref="N42:Q43"/>
    <mergeCell ref="R42:S43"/>
    <mergeCell ref="T42:Z43"/>
    <mergeCell ref="AA42:AD43"/>
    <mergeCell ref="A40:K41"/>
    <mergeCell ref="L40:M41"/>
    <mergeCell ref="N40:Q41"/>
    <mergeCell ref="R40:S41"/>
    <mergeCell ref="T40:Z41"/>
    <mergeCell ref="AA40:AD41"/>
    <mergeCell ref="A46:K47"/>
    <mergeCell ref="L46:M47"/>
    <mergeCell ref="N46:Q47"/>
    <mergeCell ref="R46:S47"/>
    <mergeCell ref="T46:Z47"/>
    <mergeCell ref="AA46:AD47"/>
    <mergeCell ref="A44:K45"/>
    <mergeCell ref="L44:M45"/>
    <mergeCell ref="N44:Q45"/>
    <mergeCell ref="R44:S45"/>
    <mergeCell ref="T44:Z45"/>
    <mergeCell ref="AA44:AD45"/>
    <mergeCell ref="A50:S51"/>
    <mergeCell ref="T50:Z51"/>
    <mergeCell ref="AA50:AD51"/>
    <mergeCell ref="A55:AD59"/>
    <mergeCell ref="A48:K49"/>
    <mergeCell ref="L48:M49"/>
    <mergeCell ref="N48:Q49"/>
    <mergeCell ref="R48:S49"/>
    <mergeCell ref="T48:Z49"/>
    <mergeCell ref="AA48:AD49"/>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750C2-FBD8-419E-8ED4-2F8E3AE7C6D1}">
  <dimension ref="A1:AE59"/>
  <sheetViews>
    <sheetView zoomScaleNormal="100" workbookViewId="0"/>
  </sheetViews>
  <sheetFormatPr defaultRowHeight="13.5"/>
  <cols>
    <col min="1" max="30" width="2.75" customWidth="1"/>
  </cols>
  <sheetData>
    <row r="1" spans="1:31">
      <c r="A1" s="13"/>
      <c r="B1" s="13"/>
      <c r="C1" s="13"/>
      <c r="D1" s="13"/>
      <c r="E1" s="13"/>
      <c r="F1" s="13"/>
      <c r="G1" s="13"/>
      <c r="H1" s="13"/>
      <c r="I1" s="13"/>
      <c r="J1" s="13"/>
      <c r="K1" s="13"/>
      <c r="L1" s="13"/>
      <c r="M1" s="13"/>
      <c r="N1" s="13" t="s">
        <v>0</v>
      </c>
      <c r="O1" s="13"/>
      <c r="P1" s="13"/>
      <c r="Q1" s="62">
        <f>入力シート!B14</f>
        <v>44440</v>
      </c>
      <c r="R1" s="62"/>
      <c r="S1" s="62"/>
      <c r="T1" s="62"/>
      <c r="U1" s="62"/>
      <c r="V1" s="62"/>
      <c r="W1" s="13" t="s">
        <v>1</v>
      </c>
      <c r="X1" s="13"/>
      <c r="Y1" s="61">
        <f>入力シート!B15</f>
        <v>67890123</v>
      </c>
      <c r="Z1" s="61"/>
      <c r="AA1" s="61"/>
      <c r="AB1" s="61"/>
      <c r="AC1" s="61"/>
      <c r="AD1" s="61"/>
      <c r="AE1" s="13"/>
    </row>
    <row r="2" spans="1:31">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row>
    <row r="3" spans="1:31">
      <c r="A3" s="63" t="s">
        <v>59</v>
      </c>
      <c r="B3" s="63"/>
      <c r="C3" s="63"/>
      <c r="D3" s="63"/>
      <c r="E3" s="63"/>
      <c r="F3" s="63"/>
      <c r="G3" s="13"/>
      <c r="H3" s="13"/>
      <c r="I3" s="13"/>
      <c r="J3" s="13"/>
      <c r="K3" s="13"/>
      <c r="L3" s="13"/>
      <c r="M3" s="13"/>
      <c r="N3" s="13"/>
      <c r="O3" s="13"/>
      <c r="P3" s="13"/>
      <c r="Q3" s="13"/>
      <c r="R3" s="13"/>
      <c r="S3" s="13"/>
      <c r="T3" s="13"/>
      <c r="U3" s="13"/>
      <c r="V3" s="13"/>
      <c r="W3" s="13"/>
      <c r="X3" s="13"/>
      <c r="Y3" s="13"/>
      <c r="Z3" s="13"/>
      <c r="AA3" s="13"/>
      <c r="AB3" s="13"/>
      <c r="AC3" s="13"/>
      <c r="AD3" s="13"/>
      <c r="AE3" s="13"/>
    </row>
    <row r="4" spans="1:31">
      <c r="A4" s="63"/>
      <c r="B4" s="63"/>
      <c r="C4" s="63"/>
      <c r="D4" s="63"/>
      <c r="E4" s="63"/>
      <c r="F4" s="63"/>
      <c r="G4" s="13"/>
      <c r="H4" s="13"/>
      <c r="I4" s="13"/>
      <c r="J4" s="13"/>
      <c r="K4" s="13"/>
      <c r="L4" s="13"/>
      <c r="M4" s="13"/>
      <c r="N4" s="13"/>
      <c r="O4" s="13"/>
      <c r="P4" s="13"/>
      <c r="Q4" s="13"/>
      <c r="R4" s="13"/>
      <c r="S4" s="13"/>
      <c r="T4" s="13"/>
      <c r="U4" s="13"/>
      <c r="V4" s="13"/>
      <c r="W4" s="13"/>
      <c r="X4" s="13"/>
      <c r="Y4" s="13"/>
      <c r="Z4" s="13"/>
      <c r="AA4" s="13"/>
      <c r="AB4" s="13"/>
      <c r="AC4" s="13"/>
      <c r="AD4" s="13"/>
      <c r="AE4" s="13"/>
    </row>
    <row r="5" spans="1:31">
      <c r="A5" s="63"/>
      <c r="B5" s="63"/>
      <c r="C5" s="63"/>
      <c r="D5" s="63"/>
      <c r="E5" s="63"/>
      <c r="F5" s="63"/>
      <c r="G5" s="13"/>
      <c r="H5" s="13"/>
      <c r="I5" s="13"/>
      <c r="J5" s="13"/>
      <c r="K5" s="13"/>
      <c r="L5" s="13"/>
      <c r="M5" s="13"/>
      <c r="N5" s="13"/>
      <c r="O5" s="13"/>
      <c r="P5" s="13"/>
      <c r="Q5" s="13"/>
      <c r="R5" s="13"/>
      <c r="S5" s="13"/>
      <c r="T5" s="13"/>
      <c r="U5" s="13"/>
      <c r="V5" s="13"/>
      <c r="W5" s="13"/>
      <c r="X5" s="13"/>
      <c r="Y5" s="13"/>
      <c r="Z5" s="13"/>
      <c r="AA5" s="13"/>
      <c r="AB5" s="13"/>
      <c r="AC5" s="13"/>
      <c r="AD5" s="13"/>
      <c r="AE5" s="13"/>
    </row>
    <row r="6" spans="1:31" ht="18.75">
      <c r="A6" s="13"/>
      <c r="B6" s="13"/>
      <c r="C6" s="13"/>
      <c r="D6" s="13"/>
      <c r="E6" s="13"/>
      <c r="F6" s="13"/>
      <c r="G6" s="13"/>
      <c r="H6" s="13"/>
      <c r="I6" s="13"/>
      <c r="J6" s="13"/>
      <c r="K6" s="13"/>
      <c r="L6" s="13"/>
      <c r="M6" s="13"/>
      <c r="N6" s="13"/>
      <c r="O6" s="13"/>
      <c r="P6" s="13"/>
      <c r="Q6" s="13"/>
      <c r="R6" s="29" t="str">
        <f>入力シート!B6</f>
        <v>スタジオ蔵吹倶</v>
      </c>
      <c r="S6" s="13"/>
      <c r="T6" s="13"/>
      <c r="U6" s="13"/>
      <c r="V6" s="13"/>
      <c r="W6" s="13"/>
      <c r="X6" s="13"/>
      <c r="Y6" s="13"/>
      <c r="Z6" s="13"/>
      <c r="AA6" s="13"/>
      <c r="AB6" s="13"/>
      <c r="AC6" s="13"/>
      <c r="AD6" s="13"/>
      <c r="AE6" s="13"/>
    </row>
    <row r="7" spans="1:31" ht="17.25">
      <c r="A7" s="14" t="str">
        <f>入力シート!B16</f>
        <v>株式会社ABC</v>
      </c>
      <c r="B7" s="13"/>
      <c r="C7" s="13"/>
      <c r="D7" s="13"/>
      <c r="E7" s="13"/>
      <c r="F7" s="13"/>
      <c r="G7" s="13"/>
      <c r="H7" s="13"/>
      <c r="I7" s="13"/>
      <c r="J7" s="13"/>
      <c r="K7" s="13"/>
      <c r="L7" s="13"/>
      <c r="M7" s="13"/>
      <c r="N7" s="13"/>
      <c r="O7" s="13"/>
      <c r="P7" s="13"/>
      <c r="Q7" s="13"/>
      <c r="R7" s="30" t="str">
        <f>入力シート!B7</f>
        <v>出差員　太郎</v>
      </c>
      <c r="S7" s="13"/>
      <c r="T7" s="13"/>
      <c r="U7" s="13"/>
      <c r="V7" s="13"/>
      <c r="W7" s="13"/>
      <c r="X7" s="13"/>
      <c r="Y7" s="13"/>
      <c r="Z7" s="13"/>
      <c r="AA7" s="13"/>
      <c r="AB7" s="13"/>
      <c r="AC7" s="13"/>
      <c r="AD7" s="13"/>
      <c r="AE7" s="13"/>
    </row>
    <row r="8" spans="1:31">
      <c r="A8" s="13"/>
      <c r="B8" s="13" t="str">
        <f>入力シート!B17</f>
        <v>営業部　販売促進課</v>
      </c>
      <c r="C8" s="13"/>
      <c r="D8" s="13"/>
      <c r="E8" s="13"/>
      <c r="F8" s="13"/>
      <c r="G8" s="13"/>
      <c r="H8" s="13"/>
      <c r="I8" s="13"/>
      <c r="J8" s="13"/>
      <c r="K8" s="13"/>
      <c r="L8" s="13"/>
      <c r="M8" s="94" t="str">
        <f>入力シート!B19</f>
        <v>様</v>
      </c>
      <c r="N8" s="94"/>
      <c r="O8" s="13"/>
      <c r="P8" s="13"/>
      <c r="Q8" s="13"/>
      <c r="R8" s="13" t="s">
        <v>9</v>
      </c>
      <c r="S8" s="13" t="str">
        <f>入力シート!B8</f>
        <v>１６９－８５XX</v>
      </c>
      <c r="T8" s="13"/>
      <c r="U8" s="13"/>
      <c r="V8" s="13"/>
      <c r="W8" s="13"/>
      <c r="X8" s="13"/>
      <c r="Y8" s="13"/>
      <c r="Z8" s="13"/>
      <c r="AA8" s="13"/>
      <c r="AB8" s="13"/>
      <c r="AC8" s="13"/>
      <c r="AD8" s="13"/>
      <c r="AE8" s="13"/>
    </row>
    <row r="9" spans="1:31">
      <c r="A9" s="15"/>
      <c r="B9" s="15" t="str">
        <f>入力シート!B18</f>
        <v>山田悟</v>
      </c>
      <c r="C9" s="15"/>
      <c r="D9" s="15"/>
      <c r="E9" s="15"/>
      <c r="F9" s="15"/>
      <c r="G9" s="15"/>
      <c r="H9" s="15"/>
      <c r="I9" s="15"/>
      <c r="J9" s="15"/>
      <c r="K9" s="15"/>
      <c r="L9" s="15"/>
      <c r="M9" s="95"/>
      <c r="N9" s="95"/>
      <c r="O9" s="13"/>
      <c r="P9" s="13"/>
      <c r="Q9" s="13"/>
      <c r="R9" s="13" t="str">
        <f>入力シート!B9</f>
        <v>東京都新宿区北新宿５－５－５</v>
      </c>
      <c r="S9" s="13"/>
      <c r="T9" s="13"/>
      <c r="U9" s="13"/>
      <c r="V9" s="13"/>
      <c r="W9" s="13"/>
      <c r="X9" s="13"/>
      <c r="Y9" s="13"/>
      <c r="Z9" s="13"/>
      <c r="AA9" s="13"/>
      <c r="AB9" s="13"/>
      <c r="AC9" s="13"/>
      <c r="AD9" s="13"/>
      <c r="AE9" s="13"/>
    </row>
    <row r="10" spans="1:31">
      <c r="A10" s="13"/>
      <c r="B10" s="13"/>
      <c r="C10" s="13"/>
      <c r="D10" s="13"/>
      <c r="E10" s="13"/>
      <c r="F10" s="13"/>
      <c r="G10" s="13"/>
      <c r="H10" s="13"/>
      <c r="I10" s="13"/>
      <c r="J10" s="13"/>
      <c r="K10" s="13"/>
      <c r="L10" s="13"/>
      <c r="M10" s="13"/>
      <c r="N10" s="13"/>
      <c r="O10" s="13"/>
      <c r="P10" s="13"/>
      <c r="Q10" s="13"/>
      <c r="R10" s="13" t="str">
        <f>IF(入力シート!B10=0,"",入力シート!B10)</f>
        <v/>
      </c>
      <c r="S10" s="13"/>
      <c r="T10" s="13"/>
      <c r="U10" s="13"/>
      <c r="V10" s="13"/>
      <c r="W10" s="13"/>
      <c r="X10" s="13"/>
      <c r="Y10" s="13"/>
      <c r="Z10" s="13"/>
      <c r="AA10" s="13"/>
      <c r="AB10" s="13"/>
      <c r="AC10" s="13"/>
      <c r="AD10" s="13"/>
      <c r="AE10" s="13"/>
    </row>
    <row r="11" spans="1:31">
      <c r="A11" s="15" t="s">
        <v>3</v>
      </c>
      <c r="B11" s="15"/>
      <c r="C11" s="15"/>
      <c r="D11" s="15"/>
      <c r="E11" s="79" t="str">
        <f>入力シート!B21</f>
        <v>2020年9月末日</v>
      </c>
      <c r="F11" s="79"/>
      <c r="G11" s="79"/>
      <c r="H11" s="79"/>
      <c r="I11" s="79"/>
      <c r="J11" s="79"/>
      <c r="K11" s="79"/>
      <c r="L11" s="79"/>
      <c r="M11" s="79"/>
      <c r="N11" s="79"/>
      <c r="O11" s="13"/>
      <c r="P11" s="13"/>
      <c r="Q11" s="13"/>
      <c r="R11" s="13" t="s">
        <v>7</v>
      </c>
      <c r="S11" s="13"/>
      <c r="T11" s="13" t="str">
        <f>入力シート!B11</f>
        <v>０３－５２XX－４１XX</v>
      </c>
      <c r="U11" s="13"/>
      <c r="V11" s="13"/>
      <c r="W11" s="13"/>
      <c r="X11" s="13"/>
      <c r="Y11" s="13"/>
      <c r="Z11" s="13"/>
      <c r="AA11" s="13"/>
      <c r="AB11" s="13"/>
      <c r="AC11" s="13"/>
      <c r="AD11" s="13"/>
      <c r="AE11" s="13"/>
    </row>
    <row r="12" spans="1:31">
      <c r="A12" s="16" t="s">
        <v>4</v>
      </c>
      <c r="B12" s="16"/>
      <c r="C12" s="16"/>
      <c r="D12" s="16"/>
      <c r="E12" s="80" t="str">
        <f>入力シート!B22</f>
        <v>御社ご指定による</v>
      </c>
      <c r="F12" s="80"/>
      <c r="G12" s="80"/>
      <c r="H12" s="80"/>
      <c r="I12" s="80"/>
      <c r="J12" s="80"/>
      <c r="K12" s="80"/>
      <c r="L12" s="80"/>
      <c r="M12" s="80"/>
      <c r="N12" s="80"/>
      <c r="O12" s="13"/>
      <c r="P12" s="13"/>
      <c r="Q12" s="13"/>
      <c r="R12" s="13" t="s">
        <v>8</v>
      </c>
      <c r="S12" s="13"/>
      <c r="T12" s="13" t="str">
        <f>入力シート!B12</f>
        <v>０３－５２XX－４１XY</v>
      </c>
      <c r="U12" s="13"/>
      <c r="V12" s="13"/>
      <c r="W12" s="13"/>
      <c r="X12" s="13"/>
      <c r="Y12" s="13"/>
      <c r="Z12" s="13"/>
      <c r="AA12" s="13"/>
      <c r="AB12" s="13"/>
      <c r="AC12" s="13"/>
      <c r="AD12" s="13"/>
      <c r="AE12" s="13"/>
    </row>
    <row r="13" spans="1:31">
      <c r="A13" s="16" t="s">
        <v>5</v>
      </c>
      <c r="B13" s="16"/>
      <c r="C13" s="16"/>
      <c r="D13" s="16"/>
      <c r="E13" s="80" t="str">
        <f>入力シート!B23</f>
        <v>末締　翌月10日</v>
      </c>
      <c r="F13" s="80"/>
      <c r="G13" s="80"/>
      <c r="H13" s="80"/>
      <c r="I13" s="80"/>
      <c r="J13" s="80"/>
      <c r="K13" s="80"/>
      <c r="L13" s="80"/>
      <c r="M13" s="80"/>
      <c r="N13" s="80"/>
      <c r="O13" s="13"/>
      <c r="P13" s="13"/>
      <c r="Q13" s="13"/>
      <c r="R13" s="13"/>
      <c r="S13" s="13"/>
      <c r="T13" s="13"/>
      <c r="U13" s="13"/>
      <c r="V13" s="13"/>
      <c r="W13" s="13"/>
      <c r="X13" s="13"/>
      <c r="Y13" s="13"/>
      <c r="Z13" s="13"/>
      <c r="AA13" s="13"/>
      <c r="AB13" s="13"/>
      <c r="AC13" s="13"/>
      <c r="AD13" s="13"/>
      <c r="AE13" s="13"/>
    </row>
    <row r="14" spans="1:31">
      <c r="A14" s="27"/>
      <c r="B14" s="27"/>
      <c r="C14" s="27"/>
      <c r="D14" s="27"/>
      <c r="E14" s="28"/>
      <c r="F14" s="28"/>
      <c r="G14" s="28"/>
      <c r="H14" s="28"/>
      <c r="I14" s="28"/>
      <c r="J14" s="28"/>
      <c r="K14" s="28"/>
      <c r="L14" s="28"/>
      <c r="M14" s="28"/>
      <c r="N14" s="28"/>
      <c r="O14" s="13"/>
      <c r="P14" s="13"/>
      <c r="Q14" s="13"/>
      <c r="R14" s="13"/>
      <c r="S14" s="13"/>
      <c r="T14" s="13"/>
      <c r="U14" s="64"/>
      <c r="V14" s="65"/>
      <c r="W14" s="66"/>
      <c r="X14" s="64"/>
      <c r="Y14" s="65"/>
      <c r="Z14" s="66"/>
      <c r="AA14" s="64"/>
      <c r="AB14" s="65"/>
      <c r="AC14" s="66"/>
      <c r="AD14" s="13"/>
      <c r="AE14" s="13"/>
    </row>
    <row r="15" spans="1:31">
      <c r="A15" s="13"/>
      <c r="B15" s="13"/>
      <c r="C15" s="13"/>
      <c r="D15" s="13"/>
      <c r="E15" s="13"/>
      <c r="F15" s="13"/>
      <c r="G15" s="13"/>
      <c r="H15" s="13"/>
      <c r="I15" s="13"/>
      <c r="J15" s="13"/>
      <c r="K15" s="13"/>
      <c r="L15" s="13"/>
      <c r="M15" s="13"/>
      <c r="N15" s="13"/>
      <c r="O15" s="13"/>
      <c r="P15" s="13"/>
      <c r="Q15" s="13"/>
      <c r="R15" s="13"/>
      <c r="S15" s="13"/>
      <c r="T15" s="13"/>
      <c r="U15" s="67"/>
      <c r="V15" s="68"/>
      <c r="W15" s="69"/>
      <c r="X15" s="67"/>
      <c r="Y15" s="68"/>
      <c r="Z15" s="69"/>
      <c r="AA15" s="67"/>
      <c r="AB15" s="68"/>
      <c r="AC15" s="69"/>
      <c r="AD15" s="13"/>
      <c r="AE15" s="13"/>
    </row>
    <row r="16" spans="1:31">
      <c r="A16" s="13"/>
      <c r="B16" s="13"/>
      <c r="C16" s="13"/>
      <c r="D16" s="13"/>
      <c r="E16" s="13"/>
      <c r="F16" s="13"/>
      <c r="G16" s="13"/>
      <c r="H16" s="13"/>
      <c r="I16" s="13"/>
      <c r="J16" s="13"/>
      <c r="K16" s="13"/>
      <c r="L16" s="13"/>
      <c r="M16" s="13"/>
      <c r="N16" s="13"/>
      <c r="O16" s="13"/>
      <c r="P16" s="13"/>
      <c r="Q16" s="13"/>
      <c r="R16" s="13"/>
      <c r="S16" s="13"/>
      <c r="T16" s="13"/>
      <c r="U16" s="70"/>
      <c r="V16" s="71"/>
      <c r="W16" s="72"/>
      <c r="X16" s="70"/>
      <c r="Y16" s="71"/>
      <c r="Z16" s="72"/>
      <c r="AA16" s="70"/>
      <c r="AB16" s="71"/>
      <c r="AC16" s="72"/>
      <c r="AD16" s="13"/>
      <c r="AE16" s="13"/>
    </row>
    <row r="17" spans="1:31">
      <c r="A17" s="13" t="s">
        <v>67</v>
      </c>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row>
    <row r="18" spans="1:31">
      <c r="A18" s="82" t="s">
        <v>11</v>
      </c>
      <c r="B18" s="82"/>
      <c r="C18" s="82"/>
      <c r="D18" s="82"/>
      <c r="E18" s="90">
        <f>G20+G21+R20+R21</f>
        <v>209000</v>
      </c>
      <c r="F18" s="90"/>
      <c r="G18" s="90"/>
      <c r="H18" s="90"/>
      <c r="I18" s="90"/>
      <c r="J18" s="90"/>
      <c r="K18" s="90"/>
      <c r="L18" s="90"/>
      <c r="M18" s="90"/>
      <c r="N18" s="90"/>
      <c r="O18" s="90"/>
      <c r="P18" s="91"/>
      <c r="Q18" s="96" t="s">
        <v>51</v>
      </c>
      <c r="R18" s="97"/>
      <c r="S18" s="13"/>
      <c r="T18" s="13"/>
      <c r="U18" s="13"/>
      <c r="V18" s="13"/>
      <c r="W18" s="13"/>
      <c r="X18" s="13"/>
      <c r="Y18" s="13"/>
      <c r="Z18" s="13"/>
      <c r="AA18" s="13"/>
      <c r="AB18" s="13"/>
      <c r="AC18" s="13"/>
      <c r="AD18" s="13"/>
      <c r="AE18" s="13"/>
    </row>
    <row r="19" spans="1:31">
      <c r="A19" s="83"/>
      <c r="B19" s="83"/>
      <c r="C19" s="83"/>
      <c r="D19" s="83"/>
      <c r="E19" s="92"/>
      <c r="F19" s="92"/>
      <c r="G19" s="92"/>
      <c r="H19" s="92"/>
      <c r="I19" s="92"/>
      <c r="J19" s="92"/>
      <c r="K19" s="92"/>
      <c r="L19" s="92"/>
      <c r="M19" s="92"/>
      <c r="N19" s="92"/>
      <c r="O19" s="92"/>
      <c r="P19" s="93"/>
      <c r="Q19" s="98"/>
      <c r="R19" s="99"/>
      <c r="S19" s="13"/>
      <c r="T19" s="13"/>
      <c r="U19" s="13"/>
      <c r="V19" s="13"/>
      <c r="W19" s="13"/>
      <c r="X19" s="13"/>
      <c r="Y19" s="13"/>
      <c r="Z19" s="13"/>
      <c r="AA19" s="13"/>
      <c r="AB19" s="13"/>
      <c r="AC19" s="13"/>
      <c r="AD19" s="13"/>
      <c r="AE19" s="13"/>
    </row>
    <row r="20" spans="1:31" ht="13.5" customHeight="1">
      <c r="A20" s="84" t="s">
        <v>12</v>
      </c>
      <c r="B20" s="84"/>
      <c r="C20" s="75" t="s">
        <v>37</v>
      </c>
      <c r="D20" s="75"/>
      <c r="E20" s="86">
        <v>0.1</v>
      </c>
      <c r="F20" s="86"/>
      <c r="G20" s="88">
        <f>SUMIF(R24:S49,"10%",T24:Z49)</f>
        <v>190000</v>
      </c>
      <c r="H20" s="88"/>
      <c r="I20" s="88"/>
      <c r="J20" s="88"/>
      <c r="K20" s="88"/>
      <c r="L20" s="88"/>
      <c r="M20" s="88"/>
      <c r="N20" s="88"/>
      <c r="O20" s="88"/>
      <c r="P20" s="73" t="s">
        <v>36</v>
      </c>
      <c r="Q20" s="73"/>
      <c r="R20" s="77">
        <f>ROUND(G20*10%,0)</f>
        <v>19000</v>
      </c>
      <c r="S20" s="78"/>
      <c r="T20" s="78"/>
      <c r="U20" s="78"/>
      <c r="V20" s="78"/>
      <c r="W20" s="78"/>
      <c r="X20" s="78"/>
      <c r="Y20" s="78"/>
      <c r="Z20" s="13"/>
      <c r="AA20" s="13"/>
      <c r="AB20" s="13"/>
      <c r="AC20" s="13"/>
      <c r="AD20" s="13"/>
      <c r="AE20" s="13"/>
    </row>
    <row r="21" spans="1:31">
      <c r="A21" s="85"/>
      <c r="B21" s="85"/>
      <c r="C21" s="76"/>
      <c r="D21" s="76"/>
      <c r="E21" s="87">
        <v>0.08</v>
      </c>
      <c r="F21" s="87"/>
      <c r="G21" s="89">
        <f>SUMIF(R24:S49,"8%",T24:Z49)</f>
        <v>0</v>
      </c>
      <c r="H21" s="89"/>
      <c r="I21" s="89"/>
      <c r="J21" s="89"/>
      <c r="K21" s="89"/>
      <c r="L21" s="89"/>
      <c r="M21" s="89"/>
      <c r="N21" s="89"/>
      <c r="O21" s="89"/>
      <c r="P21" s="74"/>
      <c r="Q21" s="74"/>
      <c r="R21" s="78">
        <f>ROUND(G21*10%,0)</f>
        <v>0</v>
      </c>
      <c r="S21" s="78"/>
      <c r="T21" s="78"/>
      <c r="U21" s="78"/>
      <c r="V21" s="78"/>
      <c r="W21" s="78"/>
      <c r="X21" s="78"/>
      <c r="Y21" s="78"/>
      <c r="Z21" s="13"/>
      <c r="AA21" s="13"/>
      <c r="AB21" s="13"/>
      <c r="AC21" s="13"/>
      <c r="AD21" s="13"/>
      <c r="AE21" s="13"/>
    </row>
    <row r="22" spans="1:31">
      <c r="A22" s="100" t="s">
        <v>53</v>
      </c>
      <c r="B22" s="100"/>
      <c r="C22" s="100"/>
      <c r="D22" s="100"/>
      <c r="E22" s="100"/>
      <c r="F22" s="100"/>
      <c r="G22" s="100"/>
      <c r="H22" s="100"/>
      <c r="I22" s="100"/>
      <c r="J22" s="100"/>
      <c r="K22" s="100"/>
      <c r="L22" s="100" t="s">
        <v>14</v>
      </c>
      <c r="M22" s="100"/>
      <c r="N22" s="100" t="s">
        <v>54</v>
      </c>
      <c r="O22" s="100"/>
      <c r="P22" s="100"/>
      <c r="Q22" s="100"/>
      <c r="R22" s="100" t="s">
        <v>39</v>
      </c>
      <c r="S22" s="100"/>
      <c r="T22" s="100" t="s">
        <v>56</v>
      </c>
      <c r="U22" s="100"/>
      <c r="V22" s="100"/>
      <c r="W22" s="100"/>
      <c r="X22" s="100"/>
      <c r="Y22" s="100"/>
      <c r="Z22" s="100"/>
      <c r="AA22" s="100" t="s">
        <v>55</v>
      </c>
      <c r="AB22" s="100"/>
      <c r="AC22" s="100"/>
      <c r="AD22" s="100"/>
    </row>
    <row r="23" spans="1:31">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row>
    <row r="24" spans="1:31" s="1" customFormat="1" ht="13.15" customHeight="1">
      <c r="A24" s="101" t="str">
        <f>入力シート!A33</f>
        <v>カタログデザイン</v>
      </c>
      <c r="B24" s="101"/>
      <c r="C24" s="101"/>
      <c r="D24" s="101"/>
      <c r="E24" s="101"/>
      <c r="F24" s="101"/>
      <c r="G24" s="101"/>
      <c r="H24" s="101"/>
      <c r="I24" s="101"/>
      <c r="J24" s="101"/>
      <c r="K24" s="101"/>
      <c r="L24" s="60">
        <f>入力シート!C33</f>
        <v>1</v>
      </c>
      <c r="M24" s="60"/>
      <c r="N24" s="60">
        <f>入力シート!D33</f>
        <v>100000</v>
      </c>
      <c r="O24" s="60"/>
      <c r="P24" s="60"/>
      <c r="Q24" s="60"/>
      <c r="R24" s="59">
        <f>IF(入力シート!F33="","",入力シート!F33)</f>
        <v>0.1</v>
      </c>
      <c r="S24" s="59"/>
      <c r="T24" s="60">
        <f>ROUNDDOWN(L24*N24,0)</f>
        <v>100000</v>
      </c>
      <c r="U24" s="60"/>
      <c r="V24" s="60"/>
      <c r="W24" s="60"/>
      <c r="X24" s="60"/>
      <c r="Y24" s="60"/>
      <c r="Z24" s="60"/>
      <c r="AA24" s="101">
        <f>入力シート!G33</f>
        <v>0</v>
      </c>
      <c r="AB24" s="101"/>
      <c r="AC24" s="101"/>
      <c r="AD24" s="101"/>
    </row>
    <row r="25" spans="1:31" s="1" customFormat="1">
      <c r="A25" s="101"/>
      <c r="B25" s="101"/>
      <c r="C25" s="101"/>
      <c r="D25" s="101"/>
      <c r="E25" s="101"/>
      <c r="F25" s="101"/>
      <c r="G25" s="101"/>
      <c r="H25" s="101"/>
      <c r="I25" s="101"/>
      <c r="J25" s="101"/>
      <c r="K25" s="101"/>
      <c r="L25" s="60"/>
      <c r="M25" s="60"/>
      <c r="N25" s="60"/>
      <c r="O25" s="60"/>
      <c r="P25" s="60"/>
      <c r="Q25" s="60"/>
      <c r="R25" s="59"/>
      <c r="S25" s="59"/>
      <c r="T25" s="60"/>
      <c r="U25" s="60"/>
      <c r="V25" s="60"/>
      <c r="W25" s="60"/>
      <c r="X25" s="60"/>
      <c r="Y25" s="60"/>
      <c r="Z25" s="60"/>
      <c r="AA25" s="101"/>
      <c r="AB25" s="101"/>
      <c r="AC25" s="101"/>
      <c r="AD25" s="101"/>
    </row>
    <row r="26" spans="1:31">
      <c r="A26" s="108" t="str">
        <f>入力シート!A35</f>
        <v>販促チラシデザイン</v>
      </c>
      <c r="B26" s="108"/>
      <c r="C26" s="108"/>
      <c r="D26" s="108"/>
      <c r="E26" s="108"/>
      <c r="F26" s="108"/>
      <c r="G26" s="108"/>
      <c r="H26" s="108"/>
      <c r="I26" s="108"/>
      <c r="J26" s="108"/>
      <c r="K26" s="108"/>
      <c r="L26" s="109">
        <f>入力シート!C35</f>
        <v>3</v>
      </c>
      <c r="M26" s="109"/>
      <c r="N26" s="109">
        <f>入力シート!D35</f>
        <v>30000</v>
      </c>
      <c r="O26" s="109"/>
      <c r="P26" s="109"/>
      <c r="Q26" s="109"/>
      <c r="R26" s="58">
        <f>IF(入力シート!F35="","",入力シート!F35)</f>
        <v>0.1</v>
      </c>
      <c r="S26" s="58"/>
      <c r="T26" s="109">
        <f t="shared" ref="T26" si="0">ROUNDDOWN(L26*N26,0)</f>
        <v>90000</v>
      </c>
      <c r="U26" s="109"/>
      <c r="V26" s="109"/>
      <c r="W26" s="109"/>
      <c r="X26" s="109"/>
      <c r="Y26" s="109"/>
      <c r="Z26" s="109"/>
      <c r="AA26" s="108">
        <f>入力シート!G35</f>
        <v>0</v>
      </c>
      <c r="AB26" s="108"/>
      <c r="AC26" s="108"/>
      <c r="AD26" s="108"/>
    </row>
    <row r="27" spans="1:31">
      <c r="A27" s="108"/>
      <c r="B27" s="108"/>
      <c r="C27" s="108"/>
      <c r="D27" s="108"/>
      <c r="E27" s="108"/>
      <c r="F27" s="108"/>
      <c r="G27" s="108"/>
      <c r="H27" s="108"/>
      <c r="I27" s="108"/>
      <c r="J27" s="108"/>
      <c r="K27" s="108"/>
      <c r="L27" s="109"/>
      <c r="M27" s="109"/>
      <c r="N27" s="109"/>
      <c r="O27" s="109"/>
      <c r="P27" s="109"/>
      <c r="Q27" s="109"/>
      <c r="R27" s="58"/>
      <c r="S27" s="58"/>
      <c r="T27" s="109"/>
      <c r="U27" s="109"/>
      <c r="V27" s="109"/>
      <c r="W27" s="109"/>
      <c r="X27" s="109"/>
      <c r="Y27" s="109"/>
      <c r="Z27" s="109"/>
      <c r="AA27" s="108"/>
      <c r="AB27" s="108"/>
      <c r="AC27" s="108"/>
      <c r="AD27" s="108"/>
    </row>
    <row r="28" spans="1:31">
      <c r="A28" s="101">
        <f>入力シート!A37</f>
        <v>0</v>
      </c>
      <c r="B28" s="101"/>
      <c r="C28" s="101"/>
      <c r="D28" s="101"/>
      <c r="E28" s="101"/>
      <c r="F28" s="101"/>
      <c r="G28" s="101"/>
      <c r="H28" s="101"/>
      <c r="I28" s="101"/>
      <c r="J28" s="101"/>
      <c r="K28" s="101"/>
      <c r="L28" s="60">
        <f>入力シート!C37</f>
        <v>0</v>
      </c>
      <c r="M28" s="60"/>
      <c r="N28" s="60">
        <f>入力シート!D37</f>
        <v>0</v>
      </c>
      <c r="O28" s="60"/>
      <c r="P28" s="60"/>
      <c r="Q28" s="60"/>
      <c r="R28" s="59" t="str">
        <f>IF(入力シート!F37="","",入力シート!F37)</f>
        <v/>
      </c>
      <c r="S28" s="59"/>
      <c r="T28" s="60">
        <f t="shared" ref="T28" si="1">ROUNDDOWN(L28*N28,0)</f>
        <v>0</v>
      </c>
      <c r="U28" s="60"/>
      <c r="V28" s="60"/>
      <c r="W28" s="60"/>
      <c r="X28" s="60"/>
      <c r="Y28" s="60"/>
      <c r="Z28" s="60"/>
      <c r="AA28" s="101">
        <f>入力シート!G37</f>
        <v>0</v>
      </c>
      <c r="AB28" s="101"/>
      <c r="AC28" s="101"/>
      <c r="AD28" s="101"/>
    </row>
    <row r="29" spans="1:31">
      <c r="A29" s="101"/>
      <c r="B29" s="101"/>
      <c r="C29" s="101"/>
      <c r="D29" s="101"/>
      <c r="E29" s="101"/>
      <c r="F29" s="101"/>
      <c r="G29" s="101"/>
      <c r="H29" s="101"/>
      <c r="I29" s="101"/>
      <c r="J29" s="101"/>
      <c r="K29" s="101"/>
      <c r="L29" s="60"/>
      <c r="M29" s="60"/>
      <c r="N29" s="60"/>
      <c r="O29" s="60"/>
      <c r="P29" s="60"/>
      <c r="Q29" s="60"/>
      <c r="R29" s="59"/>
      <c r="S29" s="59"/>
      <c r="T29" s="60"/>
      <c r="U29" s="60"/>
      <c r="V29" s="60"/>
      <c r="W29" s="60"/>
      <c r="X29" s="60"/>
      <c r="Y29" s="60"/>
      <c r="Z29" s="60"/>
      <c r="AA29" s="101"/>
      <c r="AB29" s="101"/>
      <c r="AC29" s="101"/>
      <c r="AD29" s="101"/>
    </row>
    <row r="30" spans="1:31">
      <c r="A30" s="108">
        <f>入力シート!A39</f>
        <v>0</v>
      </c>
      <c r="B30" s="108"/>
      <c r="C30" s="108"/>
      <c r="D30" s="108"/>
      <c r="E30" s="108"/>
      <c r="F30" s="108"/>
      <c r="G30" s="108"/>
      <c r="H30" s="108"/>
      <c r="I30" s="108"/>
      <c r="J30" s="108"/>
      <c r="K30" s="108"/>
      <c r="L30" s="109">
        <f>入力シート!C39</f>
        <v>0</v>
      </c>
      <c r="M30" s="109"/>
      <c r="N30" s="109">
        <f>入力シート!D39</f>
        <v>0</v>
      </c>
      <c r="O30" s="109"/>
      <c r="P30" s="109"/>
      <c r="Q30" s="109"/>
      <c r="R30" s="58" t="str">
        <f>IF(入力シート!F39="","",入力シート!F39)</f>
        <v/>
      </c>
      <c r="S30" s="58"/>
      <c r="T30" s="109">
        <f t="shared" ref="T30" si="2">ROUNDDOWN(L30*N30,0)</f>
        <v>0</v>
      </c>
      <c r="U30" s="109"/>
      <c r="V30" s="109"/>
      <c r="W30" s="109"/>
      <c r="X30" s="109"/>
      <c r="Y30" s="109"/>
      <c r="Z30" s="109"/>
      <c r="AA30" s="108">
        <f>入力シート!G39</f>
        <v>0</v>
      </c>
      <c r="AB30" s="108"/>
      <c r="AC30" s="108"/>
      <c r="AD30" s="108"/>
    </row>
    <row r="31" spans="1:31">
      <c r="A31" s="108"/>
      <c r="B31" s="108"/>
      <c r="C31" s="108"/>
      <c r="D31" s="108"/>
      <c r="E31" s="108"/>
      <c r="F31" s="108"/>
      <c r="G31" s="108"/>
      <c r="H31" s="108"/>
      <c r="I31" s="108"/>
      <c r="J31" s="108"/>
      <c r="K31" s="108"/>
      <c r="L31" s="109"/>
      <c r="M31" s="109"/>
      <c r="N31" s="109"/>
      <c r="O31" s="109"/>
      <c r="P31" s="109"/>
      <c r="Q31" s="109"/>
      <c r="R31" s="58"/>
      <c r="S31" s="58"/>
      <c r="T31" s="109"/>
      <c r="U31" s="109"/>
      <c r="V31" s="109"/>
      <c r="W31" s="109"/>
      <c r="X31" s="109"/>
      <c r="Y31" s="109"/>
      <c r="Z31" s="109"/>
      <c r="AA31" s="108"/>
      <c r="AB31" s="108"/>
      <c r="AC31" s="108"/>
      <c r="AD31" s="108"/>
    </row>
    <row r="32" spans="1:31">
      <c r="A32" s="101">
        <f>入力シート!A41</f>
        <v>0</v>
      </c>
      <c r="B32" s="101"/>
      <c r="C32" s="101"/>
      <c r="D32" s="101"/>
      <c r="E32" s="101"/>
      <c r="F32" s="101"/>
      <c r="G32" s="101"/>
      <c r="H32" s="101"/>
      <c r="I32" s="101"/>
      <c r="J32" s="101"/>
      <c r="K32" s="101"/>
      <c r="L32" s="60">
        <f>入力シート!C41</f>
        <v>0</v>
      </c>
      <c r="M32" s="60"/>
      <c r="N32" s="60">
        <f>入力シート!D41</f>
        <v>0</v>
      </c>
      <c r="O32" s="60"/>
      <c r="P32" s="60"/>
      <c r="Q32" s="60"/>
      <c r="R32" s="59" t="str">
        <f>IF(入力シート!F41="","",入力シート!F41)</f>
        <v/>
      </c>
      <c r="S32" s="59"/>
      <c r="T32" s="60">
        <f t="shared" ref="T32" si="3">ROUNDDOWN(L32*N32,0)</f>
        <v>0</v>
      </c>
      <c r="U32" s="60"/>
      <c r="V32" s="60"/>
      <c r="W32" s="60"/>
      <c r="X32" s="60"/>
      <c r="Y32" s="60"/>
      <c r="Z32" s="60"/>
      <c r="AA32" s="101">
        <f>入力シート!G41</f>
        <v>0</v>
      </c>
      <c r="AB32" s="101"/>
      <c r="AC32" s="101"/>
      <c r="AD32" s="101"/>
    </row>
    <row r="33" spans="1:30">
      <c r="A33" s="101"/>
      <c r="B33" s="101"/>
      <c r="C33" s="101"/>
      <c r="D33" s="101"/>
      <c r="E33" s="101"/>
      <c r="F33" s="101"/>
      <c r="G33" s="101"/>
      <c r="H33" s="101"/>
      <c r="I33" s="101"/>
      <c r="J33" s="101"/>
      <c r="K33" s="101"/>
      <c r="L33" s="60"/>
      <c r="M33" s="60"/>
      <c r="N33" s="60"/>
      <c r="O33" s="60"/>
      <c r="P33" s="60"/>
      <c r="Q33" s="60"/>
      <c r="R33" s="59"/>
      <c r="S33" s="59"/>
      <c r="T33" s="60"/>
      <c r="U33" s="60"/>
      <c r="V33" s="60"/>
      <c r="W33" s="60"/>
      <c r="X33" s="60"/>
      <c r="Y33" s="60"/>
      <c r="Z33" s="60"/>
      <c r="AA33" s="101"/>
      <c r="AB33" s="101"/>
      <c r="AC33" s="101"/>
      <c r="AD33" s="101"/>
    </row>
    <row r="34" spans="1:30">
      <c r="A34" s="108">
        <f>入力シート!A43</f>
        <v>0</v>
      </c>
      <c r="B34" s="108"/>
      <c r="C34" s="108"/>
      <c r="D34" s="108"/>
      <c r="E34" s="108"/>
      <c r="F34" s="108"/>
      <c r="G34" s="108"/>
      <c r="H34" s="108"/>
      <c r="I34" s="108"/>
      <c r="J34" s="108"/>
      <c r="K34" s="108"/>
      <c r="L34" s="109">
        <f>入力シート!C43</f>
        <v>0</v>
      </c>
      <c r="M34" s="109"/>
      <c r="N34" s="109">
        <f>入力シート!D43</f>
        <v>0</v>
      </c>
      <c r="O34" s="109"/>
      <c r="P34" s="109"/>
      <c r="Q34" s="109"/>
      <c r="R34" s="58" t="str">
        <f>IF(入力シート!F43="","",入力シート!F43)</f>
        <v/>
      </c>
      <c r="S34" s="58"/>
      <c r="T34" s="109">
        <f t="shared" ref="T34" si="4">ROUNDDOWN(L34*N34,0)</f>
        <v>0</v>
      </c>
      <c r="U34" s="109"/>
      <c r="V34" s="109"/>
      <c r="W34" s="109"/>
      <c r="X34" s="109"/>
      <c r="Y34" s="109"/>
      <c r="Z34" s="109"/>
      <c r="AA34" s="108">
        <f>入力シート!G43</f>
        <v>0</v>
      </c>
      <c r="AB34" s="108"/>
      <c r="AC34" s="108"/>
      <c r="AD34" s="108"/>
    </row>
    <row r="35" spans="1:30">
      <c r="A35" s="108"/>
      <c r="B35" s="108"/>
      <c r="C35" s="108"/>
      <c r="D35" s="108"/>
      <c r="E35" s="108"/>
      <c r="F35" s="108"/>
      <c r="G35" s="108"/>
      <c r="H35" s="108"/>
      <c r="I35" s="108"/>
      <c r="J35" s="108"/>
      <c r="K35" s="108"/>
      <c r="L35" s="109"/>
      <c r="M35" s="109"/>
      <c r="N35" s="109"/>
      <c r="O35" s="109"/>
      <c r="P35" s="109"/>
      <c r="Q35" s="109"/>
      <c r="R35" s="58"/>
      <c r="S35" s="58"/>
      <c r="T35" s="109"/>
      <c r="U35" s="109"/>
      <c r="V35" s="109"/>
      <c r="W35" s="109"/>
      <c r="X35" s="109"/>
      <c r="Y35" s="109"/>
      <c r="Z35" s="109"/>
      <c r="AA35" s="108"/>
      <c r="AB35" s="108"/>
      <c r="AC35" s="108"/>
      <c r="AD35" s="108"/>
    </row>
    <row r="36" spans="1:30">
      <c r="A36" s="101">
        <f>入力シート!A45</f>
        <v>0</v>
      </c>
      <c r="B36" s="101"/>
      <c r="C36" s="101"/>
      <c r="D36" s="101"/>
      <c r="E36" s="101"/>
      <c r="F36" s="101"/>
      <c r="G36" s="101"/>
      <c r="H36" s="101"/>
      <c r="I36" s="101"/>
      <c r="J36" s="101"/>
      <c r="K36" s="101"/>
      <c r="L36" s="60">
        <f>入力シート!C45</f>
        <v>0</v>
      </c>
      <c r="M36" s="60"/>
      <c r="N36" s="60">
        <f>入力シート!D45</f>
        <v>0</v>
      </c>
      <c r="O36" s="60"/>
      <c r="P36" s="60"/>
      <c r="Q36" s="60"/>
      <c r="R36" s="59" t="str">
        <f>IF(入力シート!F45="","",入力シート!F45)</f>
        <v/>
      </c>
      <c r="S36" s="59"/>
      <c r="T36" s="60">
        <f t="shared" ref="T36" si="5">ROUNDDOWN(L36*N36,0)</f>
        <v>0</v>
      </c>
      <c r="U36" s="60"/>
      <c r="V36" s="60"/>
      <c r="W36" s="60"/>
      <c r="X36" s="60"/>
      <c r="Y36" s="60"/>
      <c r="Z36" s="60"/>
      <c r="AA36" s="101">
        <f>入力シート!G45</f>
        <v>0</v>
      </c>
      <c r="AB36" s="101"/>
      <c r="AC36" s="101"/>
      <c r="AD36" s="101"/>
    </row>
    <row r="37" spans="1:30">
      <c r="A37" s="101"/>
      <c r="B37" s="101"/>
      <c r="C37" s="101"/>
      <c r="D37" s="101"/>
      <c r="E37" s="101"/>
      <c r="F37" s="101"/>
      <c r="G37" s="101"/>
      <c r="H37" s="101"/>
      <c r="I37" s="101"/>
      <c r="J37" s="101"/>
      <c r="K37" s="101"/>
      <c r="L37" s="60"/>
      <c r="M37" s="60"/>
      <c r="N37" s="60"/>
      <c r="O37" s="60"/>
      <c r="P37" s="60"/>
      <c r="Q37" s="60"/>
      <c r="R37" s="59"/>
      <c r="S37" s="59"/>
      <c r="T37" s="60"/>
      <c r="U37" s="60"/>
      <c r="V37" s="60"/>
      <c r="W37" s="60"/>
      <c r="X37" s="60"/>
      <c r="Y37" s="60"/>
      <c r="Z37" s="60"/>
      <c r="AA37" s="101"/>
      <c r="AB37" s="101"/>
      <c r="AC37" s="101"/>
      <c r="AD37" s="101"/>
    </row>
    <row r="38" spans="1:30">
      <c r="A38" s="108">
        <f>入力シート!A47</f>
        <v>0</v>
      </c>
      <c r="B38" s="108"/>
      <c r="C38" s="108"/>
      <c r="D38" s="108"/>
      <c r="E38" s="108"/>
      <c r="F38" s="108"/>
      <c r="G38" s="108"/>
      <c r="H38" s="108"/>
      <c r="I38" s="108"/>
      <c r="J38" s="108"/>
      <c r="K38" s="108"/>
      <c r="L38" s="109">
        <f>入力シート!C47</f>
        <v>0</v>
      </c>
      <c r="M38" s="109"/>
      <c r="N38" s="109">
        <f>入力シート!D47</f>
        <v>0</v>
      </c>
      <c r="O38" s="109"/>
      <c r="P38" s="109"/>
      <c r="Q38" s="109"/>
      <c r="R38" s="58" t="str">
        <f>IF(入力シート!F47="","",入力シート!F47)</f>
        <v/>
      </c>
      <c r="S38" s="58"/>
      <c r="T38" s="109">
        <f t="shared" ref="T38" si="6">ROUNDDOWN(L38*N38,0)</f>
        <v>0</v>
      </c>
      <c r="U38" s="109"/>
      <c r="V38" s="109"/>
      <c r="W38" s="109"/>
      <c r="X38" s="109"/>
      <c r="Y38" s="109"/>
      <c r="Z38" s="109"/>
      <c r="AA38" s="108">
        <f>入力シート!G47</f>
        <v>0</v>
      </c>
      <c r="AB38" s="108"/>
      <c r="AC38" s="108"/>
      <c r="AD38" s="108"/>
    </row>
    <row r="39" spans="1:30">
      <c r="A39" s="108"/>
      <c r="B39" s="108"/>
      <c r="C39" s="108"/>
      <c r="D39" s="108"/>
      <c r="E39" s="108"/>
      <c r="F39" s="108"/>
      <c r="G39" s="108"/>
      <c r="H39" s="108"/>
      <c r="I39" s="108"/>
      <c r="J39" s="108"/>
      <c r="K39" s="108"/>
      <c r="L39" s="109"/>
      <c r="M39" s="109"/>
      <c r="N39" s="109"/>
      <c r="O39" s="109"/>
      <c r="P39" s="109"/>
      <c r="Q39" s="109"/>
      <c r="R39" s="58"/>
      <c r="S39" s="58"/>
      <c r="T39" s="109"/>
      <c r="U39" s="109"/>
      <c r="V39" s="109"/>
      <c r="W39" s="109"/>
      <c r="X39" s="109"/>
      <c r="Y39" s="109"/>
      <c r="Z39" s="109"/>
      <c r="AA39" s="108"/>
      <c r="AB39" s="108"/>
      <c r="AC39" s="108"/>
      <c r="AD39" s="108"/>
    </row>
    <row r="40" spans="1:30">
      <c r="A40" s="101">
        <f>入力シート!A49</f>
        <v>0</v>
      </c>
      <c r="B40" s="101"/>
      <c r="C40" s="101"/>
      <c r="D40" s="101"/>
      <c r="E40" s="101"/>
      <c r="F40" s="101"/>
      <c r="G40" s="101"/>
      <c r="H40" s="101"/>
      <c r="I40" s="101"/>
      <c r="J40" s="101"/>
      <c r="K40" s="101"/>
      <c r="L40" s="60">
        <f>入力シート!C49</f>
        <v>0</v>
      </c>
      <c r="M40" s="60"/>
      <c r="N40" s="60">
        <f>入力シート!D49</f>
        <v>0</v>
      </c>
      <c r="O40" s="60"/>
      <c r="P40" s="60"/>
      <c r="Q40" s="60"/>
      <c r="R40" s="59" t="str">
        <f>IF(入力シート!F49="","",入力シート!F49)</f>
        <v/>
      </c>
      <c r="S40" s="59"/>
      <c r="T40" s="60">
        <f t="shared" ref="T40" si="7">ROUNDDOWN(L40*N40,0)</f>
        <v>0</v>
      </c>
      <c r="U40" s="60"/>
      <c r="V40" s="60"/>
      <c r="W40" s="60"/>
      <c r="X40" s="60"/>
      <c r="Y40" s="60"/>
      <c r="Z40" s="60"/>
      <c r="AA40" s="101">
        <f>入力シート!G49</f>
        <v>0</v>
      </c>
      <c r="AB40" s="101"/>
      <c r="AC40" s="101"/>
      <c r="AD40" s="101"/>
    </row>
    <row r="41" spans="1:30">
      <c r="A41" s="101"/>
      <c r="B41" s="101"/>
      <c r="C41" s="101"/>
      <c r="D41" s="101"/>
      <c r="E41" s="101"/>
      <c r="F41" s="101"/>
      <c r="G41" s="101"/>
      <c r="H41" s="101"/>
      <c r="I41" s="101"/>
      <c r="J41" s="101"/>
      <c r="K41" s="101"/>
      <c r="L41" s="60"/>
      <c r="M41" s="60"/>
      <c r="N41" s="60"/>
      <c r="O41" s="60"/>
      <c r="P41" s="60"/>
      <c r="Q41" s="60"/>
      <c r="R41" s="59"/>
      <c r="S41" s="59"/>
      <c r="T41" s="60"/>
      <c r="U41" s="60"/>
      <c r="V41" s="60"/>
      <c r="W41" s="60"/>
      <c r="X41" s="60"/>
      <c r="Y41" s="60"/>
      <c r="Z41" s="60"/>
      <c r="AA41" s="101"/>
      <c r="AB41" s="101"/>
      <c r="AC41" s="101"/>
      <c r="AD41" s="101"/>
    </row>
    <row r="42" spans="1:30">
      <c r="A42" s="108">
        <f>入力シート!A51</f>
        <v>0</v>
      </c>
      <c r="B42" s="108"/>
      <c r="C42" s="108"/>
      <c r="D42" s="108"/>
      <c r="E42" s="108"/>
      <c r="F42" s="108"/>
      <c r="G42" s="108"/>
      <c r="H42" s="108"/>
      <c r="I42" s="108"/>
      <c r="J42" s="108"/>
      <c r="K42" s="108"/>
      <c r="L42" s="109">
        <f>入力シート!C51</f>
        <v>0</v>
      </c>
      <c r="M42" s="109"/>
      <c r="N42" s="109">
        <f>入力シート!D51</f>
        <v>0</v>
      </c>
      <c r="O42" s="109"/>
      <c r="P42" s="109"/>
      <c r="Q42" s="109"/>
      <c r="R42" s="58" t="str">
        <f>IF(入力シート!F51="","",入力シート!F51)</f>
        <v/>
      </c>
      <c r="S42" s="58"/>
      <c r="T42" s="109">
        <f t="shared" ref="T42" si="8">ROUNDDOWN(L42*N42,0)</f>
        <v>0</v>
      </c>
      <c r="U42" s="109"/>
      <c r="V42" s="109"/>
      <c r="W42" s="109"/>
      <c r="X42" s="109"/>
      <c r="Y42" s="109"/>
      <c r="Z42" s="109"/>
      <c r="AA42" s="108">
        <f>入力シート!G51</f>
        <v>0</v>
      </c>
      <c r="AB42" s="108"/>
      <c r="AC42" s="108"/>
      <c r="AD42" s="108"/>
    </row>
    <row r="43" spans="1:30">
      <c r="A43" s="108"/>
      <c r="B43" s="108"/>
      <c r="C43" s="108"/>
      <c r="D43" s="108"/>
      <c r="E43" s="108"/>
      <c r="F43" s="108"/>
      <c r="G43" s="108"/>
      <c r="H43" s="108"/>
      <c r="I43" s="108"/>
      <c r="J43" s="108"/>
      <c r="K43" s="108"/>
      <c r="L43" s="109"/>
      <c r="M43" s="109"/>
      <c r="N43" s="109"/>
      <c r="O43" s="109"/>
      <c r="P43" s="109"/>
      <c r="Q43" s="109"/>
      <c r="R43" s="58"/>
      <c r="S43" s="58"/>
      <c r="T43" s="109"/>
      <c r="U43" s="109"/>
      <c r="V43" s="109"/>
      <c r="W43" s="109"/>
      <c r="X43" s="109"/>
      <c r="Y43" s="109"/>
      <c r="Z43" s="109"/>
      <c r="AA43" s="108"/>
      <c r="AB43" s="108"/>
      <c r="AC43" s="108"/>
      <c r="AD43" s="108"/>
    </row>
    <row r="44" spans="1:30">
      <c r="A44" s="101">
        <f>入力シート!A53</f>
        <v>0</v>
      </c>
      <c r="B44" s="101"/>
      <c r="C44" s="101"/>
      <c r="D44" s="101"/>
      <c r="E44" s="101"/>
      <c r="F44" s="101"/>
      <c r="G44" s="101"/>
      <c r="H44" s="101"/>
      <c r="I44" s="101"/>
      <c r="J44" s="101"/>
      <c r="K44" s="101"/>
      <c r="L44" s="60">
        <f>入力シート!C53</f>
        <v>0</v>
      </c>
      <c r="M44" s="60"/>
      <c r="N44" s="60">
        <f>入力シート!D53</f>
        <v>0</v>
      </c>
      <c r="O44" s="60"/>
      <c r="P44" s="60"/>
      <c r="Q44" s="60"/>
      <c r="R44" s="59" t="str">
        <f>IF(入力シート!F53="","",入力シート!F53)</f>
        <v/>
      </c>
      <c r="S44" s="59"/>
      <c r="T44" s="60">
        <f t="shared" ref="T44" si="9">ROUNDDOWN(L44*N44,0)</f>
        <v>0</v>
      </c>
      <c r="U44" s="60"/>
      <c r="V44" s="60"/>
      <c r="W44" s="60"/>
      <c r="X44" s="60"/>
      <c r="Y44" s="60"/>
      <c r="Z44" s="60"/>
      <c r="AA44" s="101">
        <f>入力シート!G53</f>
        <v>0</v>
      </c>
      <c r="AB44" s="101"/>
      <c r="AC44" s="101"/>
      <c r="AD44" s="101"/>
    </row>
    <row r="45" spans="1:30">
      <c r="A45" s="101"/>
      <c r="B45" s="101"/>
      <c r="C45" s="101"/>
      <c r="D45" s="101"/>
      <c r="E45" s="101"/>
      <c r="F45" s="101"/>
      <c r="G45" s="101"/>
      <c r="H45" s="101"/>
      <c r="I45" s="101"/>
      <c r="J45" s="101"/>
      <c r="K45" s="101"/>
      <c r="L45" s="60"/>
      <c r="M45" s="60"/>
      <c r="N45" s="60"/>
      <c r="O45" s="60"/>
      <c r="P45" s="60"/>
      <c r="Q45" s="60"/>
      <c r="R45" s="59"/>
      <c r="S45" s="59"/>
      <c r="T45" s="60"/>
      <c r="U45" s="60"/>
      <c r="V45" s="60"/>
      <c r="W45" s="60"/>
      <c r="X45" s="60"/>
      <c r="Y45" s="60"/>
      <c r="Z45" s="60"/>
      <c r="AA45" s="101"/>
      <c r="AB45" s="101"/>
      <c r="AC45" s="101"/>
      <c r="AD45" s="101"/>
    </row>
    <row r="46" spans="1:30">
      <c r="A46" s="108">
        <f>入力シート!A55</f>
        <v>0</v>
      </c>
      <c r="B46" s="108"/>
      <c r="C46" s="108"/>
      <c r="D46" s="108"/>
      <c r="E46" s="108"/>
      <c r="F46" s="108"/>
      <c r="G46" s="108"/>
      <c r="H46" s="108"/>
      <c r="I46" s="108"/>
      <c r="J46" s="108"/>
      <c r="K46" s="108"/>
      <c r="L46" s="109">
        <f>入力シート!C55</f>
        <v>0</v>
      </c>
      <c r="M46" s="109"/>
      <c r="N46" s="109">
        <f>入力シート!D55</f>
        <v>0</v>
      </c>
      <c r="O46" s="109"/>
      <c r="P46" s="109"/>
      <c r="Q46" s="109"/>
      <c r="R46" s="58" t="str">
        <f>IF(入力シート!F55="","",入力シート!F55)</f>
        <v/>
      </c>
      <c r="S46" s="58"/>
      <c r="T46" s="109">
        <f t="shared" ref="T46" si="10">ROUNDDOWN(L46*N46,0)</f>
        <v>0</v>
      </c>
      <c r="U46" s="109"/>
      <c r="V46" s="109"/>
      <c r="W46" s="109"/>
      <c r="X46" s="109"/>
      <c r="Y46" s="109"/>
      <c r="Z46" s="109"/>
      <c r="AA46" s="108">
        <f>入力シート!G55</f>
        <v>0</v>
      </c>
      <c r="AB46" s="108"/>
      <c r="AC46" s="108"/>
      <c r="AD46" s="108"/>
    </row>
    <row r="47" spans="1:30">
      <c r="A47" s="108"/>
      <c r="B47" s="108"/>
      <c r="C47" s="108"/>
      <c r="D47" s="108"/>
      <c r="E47" s="108"/>
      <c r="F47" s="108"/>
      <c r="G47" s="108"/>
      <c r="H47" s="108"/>
      <c r="I47" s="108"/>
      <c r="J47" s="108"/>
      <c r="K47" s="108"/>
      <c r="L47" s="109"/>
      <c r="M47" s="109"/>
      <c r="N47" s="109"/>
      <c r="O47" s="109"/>
      <c r="P47" s="109"/>
      <c r="Q47" s="109"/>
      <c r="R47" s="58"/>
      <c r="S47" s="58"/>
      <c r="T47" s="109"/>
      <c r="U47" s="109"/>
      <c r="V47" s="109"/>
      <c r="W47" s="109"/>
      <c r="X47" s="109"/>
      <c r="Y47" s="109"/>
      <c r="Z47" s="109"/>
      <c r="AA47" s="108"/>
      <c r="AB47" s="108"/>
      <c r="AC47" s="108"/>
      <c r="AD47" s="108"/>
    </row>
    <row r="48" spans="1:30">
      <c r="A48" s="101">
        <f>入力シート!A57</f>
        <v>0</v>
      </c>
      <c r="B48" s="101"/>
      <c r="C48" s="101"/>
      <c r="D48" s="101"/>
      <c r="E48" s="101"/>
      <c r="F48" s="101"/>
      <c r="G48" s="101"/>
      <c r="H48" s="101"/>
      <c r="I48" s="101"/>
      <c r="J48" s="101"/>
      <c r="K48" s="101"/>
      <c r="L48" s="60">
        <f>入力シート!C57</f>
        <v>0</v>
      </c>
      <c r="M48" s="60"/>
      <c r="N48" s="60">
        <f>入力シート!D57</f>
        <v>0</v>
      </c>
      <c r="O48" s="60"/>
      <c r="P48" s="60"/>
      <c r="Q48" s="60"/>
      <c r="R48" s="59" t="str">
        <f>IF(入力シート!F57="","",入力シート!F57)</f>
        <v/>
      </c>
      <c r="S48" s="59"/>
      <c r="T48" s="60">
        <f t="shared" ref="T48" si="11">ROUNDDOWN(L48*N48,0)</f>
        <v>0</v>
      </c>
      <c r="U48" s="60"/>
      <c r="V48" s="60"/>
      <c r="W48" s="60"/>
      <c r="X48" s="60"/>
      <c r="Y48" s="60"/>
      <c r="Z48" s="60"/>
      <c r="AA48" s="101">
        <f>入力シート!G57</f>
        <v>0</v>
      </c>
      <c r="AB48" s="101"/>
      <c r="AC48" s="101"/>
      <c r="AD48" s="101"/>
    </row>
    <row r="49" spans="1:30">
      <c r="A49" s="101"/>
      <c r="B49" s="101"/>
      <c r="C49" s="101"/>
      <c r="D49" s="101"/>
      <c r="E49" s="101"/>
      <c r="F49" s="101"/>
      <c r="G49" s="101"/>
      <c r="H49" s="101"/>
      <c r="I49" s="101"/>
      <c r="J49" s="101"/>
      <c r="K49" s="101"/>
      <c r="L49" s="60"/>
      <c r="M49" s="60"/>
      <c r="N49" s="60"/>
      <c r="O49" s="60"/>
      <c r="P49" s="60"/>
      <c r="Q49" s="60"/>
      <c r="R49" s="59"/>
      <c r="S49" s="59"/>
      <c r="T49" s="60"/>
      <c r="U49" s="60"/>
      <c r="V49" s="60"/>
      <c r="W49" s="60"/>
      <c r="X49" s="60"/>
      <c r="Y49" s="60"/>
      <c r="Z49" s="60"/>
      <c r="AA49" s="101"/>
      <c r="AB49" s="101"/>
      <c r="AC49" s="101"/>
      <c r="AD49" s="101"/>
    </row>
    <row r="50" spans="1:30">
      <c r="A50" s="100" t="s">
        <v>57</v>
      </c>
      <c r="B50" s="100"/>
      <c r="C50" s="100"/>
      <c r="D50" s="100"/>
      <c r="E50" s="100"/>
      <c r="F50" s="100"/>
      <c r="G50" s="100"/>
      <c r="H50" s="100"/>
      <c r="I50" s="100"/>
      <c r="J50" s="100"/>
      <c r="K50" s="100"/>
      <c r="L50" s="100"/>
      <c r="M50" s="100"/>
      <c r="N50" s="100"/>
      <c r="O50" s="100"/>
      <c r="P50" s="100"/>
      <c r="Q50" s="100"/>
      <c r="R50" s="100"/>
      <c r="S50" s="100"/>
      <c r="T50" s="110">
        <f>SUM(T24:Z49)</f>
        <v>190000</v>
      </c>
      <c r="U50" s="110"/>
      <c r="V50" s="110"/>
      <c r="W50" s="110"/>
      <c r="X50" s="110"/>
      <c r="Y50" s="110"/>
      <c r="Z50" s="110"/>
      <c r="AA50" s="100"/>
      <c r="AB50" s="100"/>
      <c r="AC50" s="100"/>
      <c r="AD50" s="111"/>
    </row>
    <row r="51" spans="1:30">
      <c r="A51" s="100"/>
      <c r="B51" s="100"/>
      <c r="C51" s="100"/>
      <c r="D51" s="100"/>
      <c r="E51" s="100"/>
      <c r="F51" s="100"/>
      <c r="G51" s="100"/>
      <c r="H51" s="100"/>
      <c r="I51" s="100"/>
      <c r="J51" s="100"/>
      <c r="K51" s="100"/>
      <c r="L51" s="100"/>
      <c r="M51" s="100"/>
      <c r="N51" s="100"/>
      <c r="O51" s="100"/>
      <c r="P51" s="100"/>
      <c r="Q51" s="100"/>
      <c r="R51" s="100"/>
      <c r="S51" s="100"/>
      <c r="T51" s="110"/>
      <c r="U51" s="110"/>
      <c r="V51" s="110"/>
      <c r="W51" s="110"/>
      <c r="X51" s="110"/>
      <c r="Y51" s="110"/>
      <c r="Z51" s="110"/>
      <c r="AA51" s="112"/>
      <c r="AB51" s="112"/>
      <c r="AC51" s="112"/>
      <c r="AD51" s="113"/>
    </row>
    <row r="54" spans="1:30">
      <c r="A54" s="17" t="s">
        <v>17</v>
      </c>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9"/>
    </row>
    <row r="55" spans="1:30">
      <c r="A55" s="102">
        <f>入力シート!A61</f>
        <v>0</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4"/>
    </row>
    <row r="56" spans="1:30">
      <c r="A56" s="102"/>
      <c r="B56" s="103"/>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4"/>
    </row>
    <row r="57" spans="1:30">
      <c r="A57" s="102"/>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4"/>
    </row>
    <row r="58" spans="1:30">
      <c r="A58" s="102"/>
      <c r="B58" s="103"/>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4"/>
    </row>
    <row r="59" spans="1:30">
      <c r="A59" s="105"/>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7"/>
    </row>
  </sheetData>
  <mergeCells count="110">
    <mergeCell ref="E13:N13"/>
    <mergeCell ref="U14:W16"/>
    <mergeCell ref="X14:Z16"/>
    <mergeCell ref="AA14:AC16"/>
    <mergeCell ref="A18:D19"/>
    <mergeCell ref="E18:P19"/>
    <mergeCell ref="Q18:R19"/>
    <mergeCell ref="Q1:V1"/>
    <mergeCell ref="Y1:AD1"/>
    <mergeCell ref="A3:F5"/>
    <mergeCell ref="M8:N9"/>
    <mergeCell ref="E11:N11"/>
    <mergeCell ref="E12:N12"/>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A26:K27"/>
    <mergeCell ref="L26:M27"/>
    <mergeCell ref="N26:Q27"/>
    <mergeCell ref="R26:S27"/>
    <mergeCell ref="T26:Z27"/>
    <mergeCell ref="AA26:AD27"/>
    <mergeCell ref="A24:K25"/>
    <mergeCell ref="L24:M25"/>
    <mergeCell ref="N24:Q25"/>
    <mergeCell ref="R24:S25"/>
    <mergeCell ref="T24:Z25"/>
    <mergeCell ref="AA24:AD25"/>
    <mergeCell ref="A30:K31"/>
    <mergeCell ref="L30:M31"/>
    <mergeCell ref="N30:Q31"/>
    <mergeCell ref="R30:S31"/>
    <mergeCell ref="T30:Z31"/>
    <mergeCell ref="AA30:AD31"/>
    <mergeCell ref="A28:K29"/>
    <mergeCell ref="L28:M29"/>
    <mergeCell ref="N28:Q29"/>
    <mergeCell ref="R28:S29"/>
    <mergeCell ref="T28:Z29"/>
    <mergeCell ref="AA28:AD29"/>
    <mergeCell ref="A34:K35"/>
    <mergeCell ref="L34:M35"/>
    <mergeCell ref="N34:Q35"/>
    <mergeCell ref="R34:S35"/>
    <mergeCell ref="T34:Z35"/>
    <mergeCell ref="AA34:AD35"/>
    <mergeCell ref="A32:K33"/>
    <mergeCell ref="L32:M33"/>
    <mergeCell ref="N32:Q33"/>
    <mergeCell ref="R32:S33"/>
    <mergeCell ref="T32:Z33"/>
    <mergeCell ref="AA32:AD33"/>
    <mergeCell ref="A38:K39"/>
    <mergeCell ref="L38:M39"/>
    <mergeCell ref="N38:Q39"/>
    <mergeCell ref="R38:S39"/>
    <mergeCell ref="T38:Z39"/>
    <mergeCell ref="AA38:AD39"/>
    <mergeCell ref="A36:K37"/>
    <mergeCell ref="L36:M37"/>
    <mergeCell ref="N36:Q37"/>
    <mergeCell ref="R36:S37"/>
    <mergeCell ref="T36:Z37"/>
    <mergeCell ref="AA36:AD37"/>
    <mergeCell ref="A42:K43"/>
    <mergeCell ref="L42:M43"/>
    <mergeCell ref="N42:Q43"/>
    <mergeCell ref="R42:S43"/>
    <mergeCell ref="T42:Z43"/>
    <mergeCell ref="AA42:AD43"/>
    <mergeCell ref="A40:K41"/>
    <mergeCell ref="L40:M41"/>
    <mergeCell ref="N40:Q41"/>
    <mergeCell ref="R40:S41"/>
    <mergeCell ref="T40:Z41"/>
    <mergeCell ref="AA40:AD41"/>
    <mergeCell ref="A46:K47"/>
    <mergeCell ref="L46:M47"/>
    <mergeCell ref="N46:Q47"/>
    <mergeCell ref="R46:S47"/>
    <mergeCell ref="T46:Z47"/>
    <mergeCell ref="AA46:AD47"/>
    <mergeCell ref="A44:K45"/>
    <mergeCell ref="L44:M45"/>
    <mergeCell ref="N44:Q45"/>
    <mergeCell ref="R44:S45"/>
    <mergeCell ref="T44:Z45"/>
    <mergeCell ref="AA44:AD45"/>
    <mergeCell ref="A50:S51"/>
    <mergeCell ref="T50:Z51"/>
    <mergeCell ref="AA50:AD51"/>
    <mergeCell ref="A55:AD59"/>
    <mergeCell ref="A48:K49"/>
    <mergeCell ref="L48:M49"/>
    <mergeCell ref="N48:Q49"/>
    <mergeCell ref="R48:S49"/>
    <mergeCell ref="T48:Z49"/>
    <mergeCell ref="AA48:AD49"/>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132C9-D410-4108-A4AF-4564A80F3CD9}">
  <dimension ref="A1:AE59"/>
  <sheetViews>
    <sheetView zoomScaleNormal="100" workbookViewId="0"/>
  </sheetViews>
  <sheetFormatPr defaultRowHeight="13.5"/>
  <cols>
    <col min="1" max="30" width="2.75" customWidth="1"/>
  </cols>
  <sheetData>
    <row r="1" spans="1:31">
      <c r="A1" s="13"/>
      <c r="B1" s="13"/>
      <c r="C1" s="13"/>
      <c r="D1" s="13"/>
      <c r="E1" s="13"/>
      <c r="F1" s="13"/>
      <c r="G1" s="13"/>
      <c r="H1" s="13"/>
      <c r="I1" s="13"/>
      <c r="J1" s="13"/>
      <c r="K1" s="13"/>
      <c r="L1" s="13"/>
      <c r="M1" s="13"/>
      <c r="N1" s="13" t="s">
        <v>0</v>
      </c>
      <c r="O1" s="13"/>
      <c r="P1" s="13"/>
      <c r="Q1" s="62">
        <f>入力シート!B14</f>
        <v>44440</v>
      </c>
      <c r="R1" s="62"/>
      <c r="S1" s="62"/>
      <c r="T1" s="62"/>
      <c r="U1" s="62"/>
      <c r="V1" s="62"/>
      <c r="W1" s="13" t="s">
        <v>1</v>
      </c>
      <c r="X1" s="13"/>
      <c r="Y1" s="61">
        <f>入力シート!B15</f>
        <v>67890123</v>
      </c>
      <c r="Z1" s="61"/>
      <c r="AA1" s="61"/>
      <c r="AB1" s="61"/>
      <c r="AC1" s="61"/>
      <c r="AD1" s="61"/>
      <c r="AE1" s="13"/>
    </row>
    <row r="2" spans="1:31">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row>
    <row r="3" spans="1:31">
      <c r="A3" s="63" t="s">
        <v>64</v>
      </c>
      <c r="B3" s="63"/>
      <c r="C3" s="63"/>
      <c r="D3" s="63"/>
      <c r="E3" s="63"/>
      <c r="F3" s="63"/>
      <c r="G3" s="13"/>
      <c r="H3" s="13"/>
      <c r="I3" s="13"/>
      <c r="J3" s="13"/>
      <c r="K3" s="13"/>
      <c r="L3" s="13"/>
      <c r="M3" s="13"/>
      <c r="N3" s="13"/>
      <c r="O3" s="13"/>
      <c r="P3" s="13"/>
      <c r="Q3" s="13"/>
      <c r="R3" s="13"/>
      <c r="S3" s="13"/>
      <c r="T3" s="13"/>
      <c r="U3" s="13"/>
      <c r="V3" s="13"/>
      <c r="W3" s="13"/>
      <c r="X3" s="13"/>
      <c r="Y3" s="13"/>
      <c r="Z3" s="13"/>
      <c r="AA3" s="13"/>
      <c r="AB3" s="13"/>
      <c r="AC3" s="13"/>
      <c r="AD3" s="13"/>
      <c r="AE3" s="13"/>
    </row>
    <row r="4" spans="1:31">
      <c r="A4" s="63"/>
      <c r="B4" s="63"/>
      <c r="C4" s="63"/>
      <c r="D4" s="63"/>
      <c r="E4" s="63"/>
      <c r="F4" s="63"/>
      <c r="G4" s="13"/>
      <c r="H4" s="13"/>
      <c r="I4" s="13"/>
      <c r="J4" s="13"/>
      <c r="K4" s="13"/>
      <c r="L4" s="13"/>
      <c r="M4" s="13"/>
      <c r="N4" s="13"/>
      <c r="O4" s="13"/>
      <c r="P4" s="13"/>
      <c r="Q4" s="13"/>
      <c r="R4" s="13"/>
      <c r="S4" s="13"/>
      <c r="T4" s="13"/>
      <c r="U4" s="13"/>
      <c r="V4" s="13"/>
      <c r="W4" s="13"/>
      <c r="X4" s="13"/>
      <c r="Y4" s="13"/>
      <c r="Z4" s="13"/>
      <c r="AA4" s="13"/>
      <c r="AB4" s="13"/>
      <c r="AC4" s="13"/>
      <c r="AD4" s="13"/>
      <c r="AE4" s="13"/>
    </row>
    <row r="5" spans="1:31">
      <c r="A5" s="63"/>
      <c r="B5" s="63"/>
      <c r="C5" s="63"/>
      <c r="D5" s="63"/>
      <c r="E5" s="63"/>
      <c r="F5" s="63"/>
      <c r="G5" s="13"/>
      <c r="H5" s="13"/>
      <c r="I5" s="13"/>
      <c r="J5" s="13"/>
      <c r="K5" s="13"/>
      <c r="L5" s="13"/>
      <c r="M5" s="13"/>
      <c r="N5" s="13"/>
      <c r="O5" s="13"/>
      <c r="P5" s="13"/>
      <c r="Q5" s="13"/>
      <c r="R5" s="13"/>
      <c r="S5" s="13"/>
      <c r="T5" s="13"/>
      <c r="U5" s="13"/>
      <c r="V5" s="13"/>
      <c r="W5" s="13"/>
      <c r="X5" s="13"/>
      <c r="Y5" s="13"/>
      <c r="Z5" s="13"/>
      <c r="AA5" s="13"/>
      <c r="AB5" s="13"/>
      <c r="AC5" s="13"/>
      <c r="AD5" s="13"/>
      <c r="AE5" s="13"/>
    </row>
    <row r="6" spans="1:31" ht="18.75">
      <c r="A6" s="13"/>
      <c r="B6" s="13"/>
      <c r="C6" s="13"/>
      <c r="D6" s="13"/>
      <c r="E6" s="13"/>
      <c r="F6" s="13"/>
      <c r="G6" s="13"/>
      <c r="H6" s="13"/>
      <c r="I6" s="13"/>
      <c r="J6" s="13"/>
      <c r="K6" s="13"/>
      <c r="L6" s="13"/>
      <c r="M6" s="13"/>
      <c r="N6" s="13"/>
      <c r="O6" s="13"/>
      <c r="P6" s="13"/>
      <c r="Q6" s="13"/>
      <c r="R6" s="29" t="str">
        <f>入力シート!B6</f>
        <v>スタジオ蔵吹倶</v>
      </c>
      <c r="S6" s="13"/>
      <c r="T6" s="13"/>
      <c r="U6" s="13"/>
      <c r="V6" s="13"/>
      <c r="W6" s="13"/>
      <c r="X6" s="13"/>
      <c r="Y6" s="13"/>
      <c r="Z6" s="13"/>
      <c r="AA6" s="13"/>
      <c r="AB6" s="13"/>
      <c r="AC6" s="13"/>
      <c r="AD6" s="13"/>
      <c r="AE6" s="13"/>
    </row>
    <row r="7" spans="1:31" ht="17.25">
      <c r="A7" s="14" t="str">
        <f>入力シート!B16</f>
        <v>株式会社ABC</v>
      </c>
      <c r="B7" s="13"/>
      <c r="C7" s="13"/>
      <c r="D7" s="13"/>
      <c r="E7" s="13"/>
      <c r="F7" s="13"/>
      <c r="G7" s="13"/>
      <c r="H7" s="13"/>
      <c r="I7" s="13"/>
      <c r="J7" s="13"/>
      <c r="K7" s="13"/>
      <c r="L7" s="13"/>
      <c r="M7" s="13"/>
      <c r="N7" s="13"/>
      <c r="O7" s="13"/>
      <c r="P7" s="13"/>
      <c r="Q7" s="13"/>
      <c r="R7" s="30" t="str">
        <f>入力シート!B7</f>
        <v>出差員　太郎</v>
      </c>
      <c r="S7" s="13"/>
      <c r="T7" s="13"/>
      <c r="U7" s="13"/>
      <c r="V7" s="13"/>
      <c r="W7" s="13"/>
      <c r="X7" s="13"/>
      <c r="Y7" s="13"/>
      <c r="Z7" s="13"/>
      <c r="AA7" s="13"/>
      <c r="AB7" s="13"/>
      <c r="AC7" s="13"/>
      <c r="AD7" s="13"/>
      <c r="AE7" s="13"/>
    </row>
    <row r="8" spans="1:31">
      <c r="A8" s="13"/>
      <c r="B8" s="13" t="str">
        <f>入力シート!B17</f>
        <v>営業部　販売促進課</v>
      </c>
      <c r="C8" s="13"/>
      <c r="D8" s="13"/>
      <c r="E8" s="13"/>
      <c r="F8" s="13"/>
      <c r="G8" s="13"/>
      <c r="H8" s="13"/>
      <c r="I8" s="13"/>
      <c r="J8" s="13"/>
      <c r="K8" s="13"/>
      <c r="L8" s="13"/>
      <c r="M8" s="94" t="str">
        <f>入力シート!B19</f>
        <v>様</v>
      </c>
      <c r="N8" s="94"/>
      <c r="O8" s="13"/>
      <c r="P8" s="13"/>
      <c r="Q8" s="13"/>
      <c r="R8" s="13" t="s">
        <v>9</v>
      </c>
      <c r="S8" s="13" t="str">
        <f>入力シート!B8</f>
        <v>１６９－８５XX</v>
      </c>
      <c r="T8" s="13"/>
      <c r="U8" s="13"/>
      <c r="V8" s="13"/>
      <c r="W8" s="13"/>
      <c r="X8" s="13"/>
      <c r="Y8" s="13"/>
      <c r="Z8" s="13"/>
      <c r="AA8" s="13"/>
      <c r="AB8" s="13"/>
      <c r="AC8" s="13"/>
      <c r="AD8" s="13"/>
      <c r="AE8" s="13"/>
    </row>
    <row r="9" spans="1:31">
      <c r="A9" s="15"/>
      <c r="B9" s="15" t="str">
        <f>入力シート!B18</f>
        <v>山田悟</v>
      </c>
      <c r="C9" s="15"/>
      <c r="D9" s="15"/>
      <c r="E9" s="15"/>
      <c r="F9" s="15"/>
      <c r="G9" s="15"/>
      <c r="H9" s="15"/>
      <c r="I9" s="15"/>
      <c r="J9" s="15"/>
      <c r="K9" s="15"/>
      <c r="L9" s="15"/>
      <c r="M9" s="95"/>
      <c r="N9" s="95"/>
      <c r="O9" s="13"/>
      <c r="P9" s="13"/>
      <c r="Q9" s="13"/>
      <c r="R9" s="13" t="str">
        <f>入力シート!B9</f>
        <v>東京都新宿区北新宿５－５－５</v>
      </c>
      <c r="S9" s="13"/>
      <c r="T9" s="13"/>
      <c r="U9" s="13"/>
      <c r="V9" s="13"/>
      <c r="W9" s="13"/>
      <c r="X9" s="13"/>
      <c r="Y9" s="13"/>
      <c r="Z9" s="13"/>
      <c r="AA9" s="13"/>
      <c r="AB9" s="13"/>
      <c r="AC9" s="13"/>
      <c r="AD9" s="13"/>
      <c r="AE9" s="13"/>
    </row>
    <row r="10" spans="1:31">
      <c r="A10" s="13"/>
      <c r="B10" s="13"/>
      <c r="C10" s="13"/>
      <c r="D10" s="13"/>
      <c r="E10" s="13"/>
      <c r="F10" s="13"/>
      <c r="G10" s="13"/>
      <c r="H10" s="13"/>
      <c r="I10" s="13"/>
      <c r="J10" s="13"/>
      <c r="K10" s="13"/>
      <c r="L10" s="13"/>
      <c r="M10" s="13"/>
      <c r="N10" s="13"/>
      <c r="O10" s="13"/>
      <c r="P10" s="13"/>
      <c r="Q10" s="13"/>
      <c r="R10" s="13" t="str">
        <f>IF(入力シート!B10=0,"",入力シート!B10)</f>
        <v/>
      </c>
      <c r="S10" s="13"/>
      <c r="T10" s="13"/>
      <c r="U10" s="13"/>
      <c r="V10" s="13"/>
      <c r="W10" s="13"/>
      <c r="X10" s="13"/>
      <c r="Y10" s="13"/>
      <c r="Z10" s="13"/>
      <c r="AA10" s="13"/>
      <c r="AB10" s="13"/>
      <c r="AC10" s="13"/>
      <c r="AD10" s="13"/>
      <c r="AE10" s="13"/>
    </row>
    <row r="11" spans="1:31">
      <c r="A11" s="20"/>
      <c r="B11" s="20"/>
      <c r="C11" s="20"/>
      <c r="D11" s="20"/>
      <c r="E11" s="23"/>
      <c r="F11" s="23"/>
      <c r="G11" s="23"/>
      <c r="H11" s="23"/>
      <c r="I11" s="23"/>
      <c r="J11" s="23"/>
      <c r="K11" s="23"/>
      <c r="L11" s="23"/>
      <c r="M11" s="23"/>
      <c r="N11" s="23"/>
      <c r="O11" s="13"/>
      <c r="P11" s="13"/>
      <c r="Q11" s="13"/>
      <c r="R11" s="13" t="s">
        <v>7</v>
      </c>
      <c r="S11" s="13"/>
      <c r="T11" s="13" t="str">
        <f>入力シート!B11</f>
        <v>０３－５２XX－４１XX</v>
      </c>
      <c r="U11" s="13"/>
      <c r="V11" s="13"/>
      <c r="W11" s="13"/>
      <c r="X11" s="13"/>
      <c r="Y11" s="13"/>
      <c r="Z11" s="13"/>
      <c r="AA11" s="13"/>
      <c r="AB11" s="13"/>
      <c r="AC11" s="13"/>
      <c r="AD11" s="13"/>
      <c r="AE11" s="13"/>
    </row>
    <row r="12" spans="1:31">
      <c r="A12" s="20"/>
      <c r="B12" s="20"/>
      <c r="C12" s="20"/>
      <c r="D12" s="20"/>
      <c r="E12" s="21"/>
      <c r="F12" s="21"/>
      <c r="G12" s="21"/>
      <c r="H12" s="21"/>
      <c r="I12" s="21"/>
      <c r="J12" s="21"/>
      <c r="K12" s="21"/>
      <c r="L12" s="21"/>
      <c r="M12" s="21"/>
      <c r="N12" s="21"/>
      <c r="O12" s="13"/>
      <c r="P12" s="13"/>
      <c r="Q12" s="13"/>
      <c r="R12" s="13" t="s">
        <v>8</v>
      </c>
      <c r="S12" s="13"/>
      <c r="T12" s="13" t="str">
        <f>入力シート!B12</f>
        <v>０３－５２XX－４１XY</v>
      </c>
      <c r="U12" s="13"/>
      <c r="V12" s="13"/>
      <c r="W12" s="13"/>
      <c r="X12" s="13"/>
      <c r="Y12" s="13"/>
      <c r="Z12" s="13"/>
      <c r="AA12" s="13"/>
      <c r="AB12" s="13"/>
      <c r="AC12" s="13"/>
      <c r="AD12" s="13"/>
      <c r="AE12" s="13"/>
    </row>
    <row r="13" spans="1:31">
      <c r="A13" s="20"/>
      <c r="B13" s="20"/>
      <c r="C13" s="20"/>
      <c r="D13" s="20"/>
      <c r="E13" s="21"/>
      <c r="F13" s="21"/>
      <c r="G13" s="21"/>
      <c r="H13" s="21"/>
      <c r="I13" s="21"/>
      <c r="J13" s="21"/>
      <c r="K13" s="21"/>
      <c r="L13" s="21"/>
      <c r="M13" s="21"/>
      <c r="N13" s="21"/>
      <c r="O13" s="13"/>
      <c r="P13" s="13"/>
      <c r="Q13" s="13"/>
      <c r="R13" s="13"/>
      <c r="S13" s="13"/>
      <c r="T13" s="13"/>
      <c r="U13" s="13"/>
      <c r="V13" s="13"/>
      <c r="W13" s="13"/>
      <c r="X13" s="13"/>
      <c r="Y13" s="13"/>
      <c r="Z13" s="13"/>
      <c r="AA13" s="13"/>
      <c r="AB13" s="13"/>
      <c r="AC13" s="13"/>
      <c r="AD13" s="13"/>
      <c r="AE13" s="13"/>
    </row>
    <row r="14" spans="1:31">
      <c r="A14" s="20"/>
      <c r="B14" s="20"/>
      <c r="C14" s="20"/>
      <c r="D14" s="20"/>
      <c r="E14" s="22"/>
      <c r="F14" s="22"/>
      <c r="G14" s="22"/>
      <c r="H14" s="22"/>
      <c r="I14" s="22"/>
      <c r="J14" s="22"/>
      <c r="K14" s="22"/>
      <c r="L14" s="22"/>
      <c r="M14" s="22"/>
      <c r="N14" s="22"/>
      <c r="O14" s="13"/>
      <c r="P14" s="13"/>
      <c r="Q14" s="13"/>
      <c r="R14" s="13"/>
      <c r="S14" s="13"/>
      <c r="T14" s="13"/>
      <c r="U14" s="64"/>
      <c r="V14" s="65"/>
      <c r="W14" s="66"/>
      <c r="X14" s="64"/>
      <c r="Y14" s="65"/>
      <c r="Z14" s="66"/>
      <c r="AA14" s="64"/>
      <c r="AB14" s="65"/>
      <c r="AC14" s="66"/>
      <c r="AD14" s="13"/>
      <c r="AE14" s="13"/>
    </row>
    <row r="15" spans="1:31">
      <c r="A15" s="13"/>
      <c r="B15" s="13"/>
      <c r="C15" s="13"/>
      <c r="D15" s="13"/>
      <c r="E15" s="13"/>
      <c r="F15" s="13"/>
      <c r="G15" s="13"/>
      <c r="H15" s="13"/>
      <c r="I15" s="13"/>
      <c r="J15" s="13"/>
      <c r="K15" s="13"/>
      <c r="L15" s="13"/>
      <c r="M15" s="13"/>
      <c r="N15" s="13"/>
      <c r="O15" s="13"/>
      <c r="P15" s="13"/>
      <c r="Q15" s="13"/>
      <c r="R15" s="13"/>
      <c r="S15" s="13"/>
      <c r="T15" s="13"/>
      <c r="U15" s="67"/>
      <c r="V15" s="68"/>
      <c r="W15" s="69"/>
      <c r="X15" s="67"/>
      <c r="Y15" s="68"/>
      <c r="Z15" s="69"/>
      <c r="AA15" s="67"/>
      <c r="AB15" s="68"/>
      <c r="AC15" s="69"/>
      <c r="AD15" s="13"/>
      <c r="AE15" s="13"/>
    </row>
    <row r="16" spans="1:31">
      <c r="A16" s="13"/>
      <c r="B16" s="13"/>
      <c r="C16" s="13"/>
      <c r="D16" s="13"/>
      <c r="E16" s="13"/>
      <c r="F16" s="13"/>
      <c r="G16" s="13"/>
      <c r="H16" s="13"/>
      <c r="I16" s="13"/>
      <c r="J16" s="13"/>
      <c r="K16" s="13"/>
      <c r="L16" s="13"/>
      <c r="M16" s="13"/>
      <c r="N16" s="13"/>
      <c r="O16" s="13"/>
      <c r="P16" s="13"/>
      <c r="Q16" s="13"/>
      <c r="R16" s="13"/>
      <c r="S16" s="13"/>
      <c r="T16" s="13"/>
      <c r="U16" s="70"/>
      <c r="V16" s="71"/>
      <c r="W16" s="72"/>
      <c r="X16" s="70"/>
      <c r="Y16" s="71"/>
      <c r="Z16" s="72"/>
      <c r="AA16" s="70"/>
      <c r="AB16" s="71"/>
      <c r="AC16" s="72"/>
      <c r="AD16" s="13"/>
      <c r="AE16" s="13"/>
    </row>
    <row r="17" spans="1:31">
      <c r="A17" s="13" t="s">
        <v>66</v>
      </c>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row>
    <row r="18" spans="1:31">
      <c r="A18" s="82" t="s">
        <v>11</v>
      </c>
      <c r="B18" s="82"/>
      <c r="C18" s="82"/>
      <c r="D18" s="82"/>
      <c r="E18" s="90">
        <f>G20+G21+R20+R21</f>
        <v>209000</v>
      </c>
      <c r="F18" s="90"/>
      <c r="G18" s="90"/>
      <c r="H18" s="90"/>
      <c r="I18" s="90"/>
      <c r="J18" s="90"/>
      <c r="K18" s="90"/>
      <c r="L18" s="90"/>
      <c r="M18" s="90"/>
      <c r="N18" s="90"/>
      <c r="O18" s="90"/>
      <c r="P18" s="91"/>
      <c r="Q18" s="96" t="s">
        <v>51</v>
      </c>
      <c r="R18" s="97"/>
      <c r="S18" s="13"/>
      <c r="T18" s="13"/>
      <c r="U18" s="13"/>
      <c r="V18" s="13"/>
      <c r="W18" s="13"/>
      <c r="X18" s="13"/>
      <c r="Y18" s="13"/>
      <c r="Z18" s="13"/>
      <c r="AA18" s="13"/>
      <c r="AB18" s="13"/>
      <c r="AC18" s="13"/>
      <c r="AD18" s="13"/>
      <c r="AE18" s="13"/>
    </row>
    <row r="19" spans="1:31">
      <c r="A19" s="83"/>
      <c r="B19" s="83"/>
      <c r="C19" s="83"/>
      <c r="D19" s="83"/>
      <c r="E19" s="92"/>
      <c r="F19" s="92"/>
      <c r="G19" s="92"/>
      <c r="H19" s="92"/>
      <c r="I19" s="92"/>
      <c r="J19" s="92"/>
      <c r="K19" s="92"/>
      <c r="L19" s="92"/>
      <c r="M19" s="92"/>
      <c r="N19" s="92"/>
      <c r="O19" s="92"/>
      <c r="P19" s="93"/>
      <c r="Q19" s="98"/>
      <c r="R19" s="99"/>
      <c r="S19" s="13"/>
      <c r="T19" s="13"/>
      <c r="U19" s="13"/>
      <c r="V19" s="13"/>
      <c r="W19" s="13"/>
      <c r="X19" s="13"/>
      <c r="Y19" s="13"/>
      <c r="Z19" s="13"/>
      <c r="AA19" s="13"/>
      <c r="AB19" s="13"/>
      <c r="AC19" s="13"/>
      <c r="AD19" s="13"/>
      <c r="AE19" s="13"/>
    </row>
    <row r="20" spans="1:31" ht="13.5" customHeight="1">
      <c r="A20" s="84" t="s">
        <v>12</v>
      </c>
      <c r="B20" s="84"/>
      <c r="C20" s="75" t="s">
        <v>37</v>
      </c>
      <c r="D20" s="75"/>
      <c r="E20" s="86">
        <v>0.1</v>
      </c>
      <c r="F20" s="86"/>
      <c r="G20" s="88">
        <f>SUMIF(R24:S49,"10%",T24:Z49)</f>
        <v>190000</v>
      </c>
      <c r="H20" s="88"/>
      <c r="I20" s="88"/>
      <c r="J20" s="88"/>
      <c r="K20" s="88"/>
      <c r="L20" s="88"/>
      <c r="M20" s="88"/>
      <c r="N20" s="88"/>
      <c r="O20" s="88"/>
      <c r="P20" s="73" t="s">
        <v>36</v>
      </c>
      <c r="Q20" s="73"/>
      <c r="R20" s="77">
        <f>ROUND(G20*10%,0)</f>
        <v>19000</v>
      </c>
      <c r="S20" s="78"/>
      <c r="T20" s="78"/>
      <c r="U20" s="78"/>
      <c r="V20" s="78"/>
      <c r="W20" s="78"/>
      <c r="X20" s="78"/>
      <c r="Y20" s="78"/>
      <c r="Z20" s="13"/>
      <c r="AA20" s="13"/>
      <c r="AB20" s="13"/>
      <c r="AC20" s="13"/>
      <c r="AD20" s="13"/>
      <c r="AE20" s="13"/>
    </row>
    <row r="21" spans="1:31">
      <c r="A21" s="85"/>
      <c r="B21" s="85"/>
      <c r="C21" s="76"/>
      <c r="D21" s="76"/>
      <c r="E21" s="87">
        <v>0.08</v>
      </c>
      <c r="F21" s="87"/>
      <c r="G21" s="89">
        <f>SUMIF(R24:S49,"8%",T24:Z49)</f>
        <v>0</v>
      </c>
      <c r="H21" s="89"/>
      <c r="I21" s="89"/>
      <c r="J21" s="89"/>
      <c r="K21" s="89"/>
      <c r="L21" s="89"/>
      <c r="M21" s="89"/>
      <c r="N21" s="89"/>
      <c r="O21" s="89"/>
      <c r="P21" s="74"/>
      <c r="Q21" s="74"/>
      <c r="R21" s="78">
        <f>ROUND(G21*10%,0)</f>
        <v>0</v>
      </c>
      <c r="S21" s="78"/>
      <c r="T21" s="78"/>
      <c r="U21" s="78"/>
      <c r="V21" s="78"/>
      <c r="W21" s="78"/>
      <c r="X21" s="78"/>
      <c r="Y21" s="78"/>
      <c r="Z21" s="13"/>
      <c r="AA21" s="13"/>
      <c r="AB21" s="13"/>
      <c r="AC21" s="13"/>
      <c r="AD21" s="13"/>
      <c r="AE21" s="13"/>
    </row>
    <row r="22" spans="1:31">
      <c r="A22" s="100" t="s">
        <v>53</v>
      </c>
      <c r="B22" s="100"/>
      <c r="C22" s="100"/>
      <c r="D22" s="100"/>
      <c r="E22" s="100"/>
      <c r="F22" s="100"/>
      <c r="G22" s="100"/>
      <c r="H22" s="100"/>
      <c r="I22" s="100"/>
      <c r="J22" s="100"/>
      <c r="K22" s="100"/>
      <c r="L22" s="100" t="s">
        <v>14</v>
      </c>
      <c r="M22" s="100"/>
      <c r="N22" s="100" t="s">
        <v>54</v>
      </c>
      <c r="O22" s="100"/>
      <c r="P22" s="100"/>
      <c r="Q22" s="100"/>
      <c r="R22" s="100" t="s">
        <v>39</v>
      </c>
      <c r="S22" s="100"/>
      <c r="T22" s="100" t="s">
        <v>56</v>
      </c>
      <c r="U22" s="100"/>
      <c r="V22" s="100"/>
      <c r="W22" s="100"/>
      <c r="X22" s="100"/>
      <c r="Y22" s="100"/>
      <c r="Z22" s="100"/>
      <c r="AA22" s="100" t="s">
        <v>55</v>
      </c>
      <c r="AB22" s="100"/>
      <c r="AC22" s="100"/>
      <c r="AD22" s="100"/>
    </row>
    <row r="23" spans="1:31">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row>
    <row r="24" spans="1:31" s="1" customFormat="1" ht="13.15" customHeight="1">
      <c r="A24" s="101" t="str">
        <f>入力シート!A33</f>
        <v>カタログデザイン</v>
      </c>
      <c r="B24" s="101"/>
      <c r="C24" s="101"/>
      <c r="D24" s="101"/>
      <c r="E24" s="101"/>
      <c r="F24" s="101"/>
      <c r="G24" s="101"/>
      <c r="H24" s="101"/>
      <c r="I24" s="101"/>
      <c r="J24" s="101"/>
      <c r="K24" s="101"/>
      <c r="L24" s="60">
        <f>入力シート!C33</f>
        <v>1</v>
      </c>
      <c r="M24" s="60"/>
      <c r="N24" s="60">
        <f>入力シート!D33</f>
        <v>100000</v>
      </c>
      <c r="O24" s="60"/>
      <c r="P24" s="60"/>
      <c r="Q24" s="60"/>
      <c r="R24" s="59">
        <f>IF(入力シート!F33="","",入力シート!F33)</f>
        <v>0.1</v>
      </c>
      <c r="S24" s="59"/>
      <c r="T24" s="60">
        <f>ROUNDDOWN(L24*N24,0)</f>
        <v>100000</v>
      </c>
      <c r="U24" s="60"/>
      <c r="V24" s="60"/>
      <c r="W24" s="60"/>
      <c r="X24" s="60"/>
      <c r="Y24" s="60"/>
      <c r="Z24" s="60"/>
      <c r="AA24" s="101">
        <f>入力シート!G33</f>
        <v>0</v>
      </c>
      <c r="AB24" s="101"/>
      <c r="AC24" s="101"/>
      <c r="AD24" s="101"/>
    </row>
    <row r="25" spans="1:31" s="1" customFormat="1">
      <c r="A25" s="101"/>
      <c r="B25" s="101"/>
      <c r="C25" s="101"/>
      <c r="D25" s="101"/>
      <c r="E25" s="101"/>
      <c r="F25" s="101"/>
      <c r="G25" s="101"/>
      <c r="H25" s="101"/>
      <c r="I25" s="101"/>
      <c r="J25" s="101"/>
      <c r="K25" s="101"/>
      <c r="L25" s="60"/>
      <c r="M25" s="60"/>
      <c r="N25" s="60"/>
      <c r="O25" s="60"/>
      <c r="P25" s="60"/>
      <c r="Q25" s="60"/>
      <c r="R25" s="59"/>
      <c r="S25" s="59"/>
      <c r="T25" s="60"/>
      <c r="U25" s="60"/>
      <c r="V25" s="60"/>
      <c r="W25" s="60"/>
      <c r="X25" s="60"/>
      <c r="Y25" s="60"/>
      <c r="Z25" s="60"/>
      <c r="AA25" s="101"/>
      <c r="AB25" s="101"/>
      <c r="AC25" s="101"/>
      <c r="AD25" s="101"/>
    </row>
    <row r="26" spans="1:31">
      <c r="A26" s="108" t="str">
        <f>入力シート!A35</f>
        <v>販促チラシデザイン</v>
      </c>
      <c r="B26" s="108"/>
      <c r="C26" s="108"/>
      <c r="D26" s="108"/>
      <c r="E26" s="108"/>
      <c r="F26" s="108"/>
      <c r="G26" s="108"/>
      <c r="H26" s="108"/>
      <c r="I26" s="108"/>
      <c r="J26" s="108"/>
      <c r="K26" s="108"/>
      <c r="L26" s="109">
        <f>入力シート!C35</f>
        <v>3</v>
      </c>
      <c r="M26" s="109"/>
      <c r="N26" s="109">
        <f>入力シート!D35</f>
        <v>30000</v>
      </c>
      <c r="O26" s="109"/>
      <c r="P26" s="109"/>
      <c r="Q26" s="109"/>
      <c r="R26" s="58">
        <f>IF(入力シート!F35="","",入力シート!F35)</f>
        <v>0.1</v>
      </c>
      <c r="S26" s="58"/>
      <c r="T26" s="109">
        <f t="shared" ref="T26" si="0">ROUNDDOWN(L26*N26,0)</f>
        <v>90000</v>
      </c>
      <c r="U26" s="109"/>
      <c r="V26" s="109"/>
      <c r="W26" s="109"/>
      <c r="X26" s="109"/>
      <c r="Y26" s="109"/>
      <c r="Z26" s="109"/>
      <c r="AA26" s="108">
        <f>入力シート!G35</f>
        <v>0</v>
      </c>
      <c r="AB26" s="108"/>
      <c r="AC26" s="108"/>
      <c r="AD26" s="108"/>
    </row>
    <row r="27" spans="1:31">
      <c r="A27" s="108"/>
      <c r="B27" s="108"/>
      <c r="C27" s="108"/>
      <c r="D27" s="108"/>
      <c r="E27" s="108"/>
      <c r="F27" s="108"/>
      <c r="G27" s="108"/>
      <c r="H27" s="108"/>
      <c r="I27" s="108"/>
      <c r="J27" s="108"/>
      <c r="K27" s="108"/>
      <c r="L27" s="109"/>
      <c r="M27" s="109"/>
      <c r="N27" s="109"/>
      <c r="O27" s="109"/>
      <c r="P27" s="109"/>
      <c r="Q27" s="109"/>
      <c r="R27" s="58"/>
      <c r="S27" s="58"/>
      <c r="T27" s="109"/>
      <c r="U27" s="109"/>
      <c r="V27" s="109"/>
      <c r="W27" s="109"/>
      <c r="X27" s="109"/>
      <c r="Y27" s="109"/>
      <c r="Z27" s="109"/>
      <c r="AA27" s="108"/>
      <c r="AB27" s="108"/>
      <c r="AC27" s="108"/>
      <c r="AD27" s="108"/>
    </row>
    <row r="28" spans="1:31">
      <c r="A28" s="101">
        <f>入力シート!A37</f>
        <v>0</v>
      </c>
      <c r="B28" s="101"/>
      <c r="C28" s="101"/>
      <c r="D28" s="101"/>
      <c r="E28" s="101"/>
      <c r="F28" s="101"/>
      <c r="G28" s="101"/>
      <c r="H28" s="101"/>
      <c r="I28" s="101"/>
      <c r="J28" s="101"/>
      <c r="K28" s="101"/>
      <c r="L28" s="60">
        <f>入力シート!C37</f>
        <v>0</v>
      </c>
      <c r="M28" s="60"/>
      <c r="N28" s="60">
        <f>入力シート!D37</f>
        <v>0</v>
      </c>
      <c r="O28" s="60"/>
      <c r="P28" s="60"/>
      <c r="Q28" s="60"/>
      <c r="R28" s="59" t="str">
        <f>IF(入力シート!F37="","",入力シート!F37)</f>
        <v/>
      </c>
      <c r="S28" s="59"/>
      <c r="T28" s="60">
        <f t="shared" ref="T28" si="1">ROUNDDOWN(L28*N28,0)</f>
        <v>0</v>
      </c>
      <c r="U28" s="60"/>
      <c r="V28" s="60"/>
      <c r="W28" s="60"/>
      <c r="X28" s="60"/>
      <c r="Y28" s="60"/>
      <c r="Z28" s="60"/>
      <c r="AA28" s="101">
        <f>入力シート!G37</f>
        <v>0</v>
      </c>
      <c r="AB28" s="101"/>
      <c r="AC28" s="101"/>
      <c r="AD28" s="101"/>
    </row>
    <row r="29" spans="1:31">
      <c r="A29" s="101"/>
      <c r="B29" s="101"/>
      <c r="C29" s="101"/>
      <c r="D29" s="101"/>
      <c r="E29" s="101"/>
      <c r="F29" s="101"/>
      <c r="G29" s="101"/>
      <c r="H29" s="101"/>
      <c r="I29" s="101"/>
      <c r="J29" s="101"/>
      <c r="K29" s="101"/>
      <c r="L29" s="60"/>
      <c r="M29" s="60"/>
      <c r="N29" s="60"/>
      <c r="O29" s="60"/>
      <c r="P29" s="60"/>
      <c r="Q29" s="60"/>
      <c r="R29" s="59"/>
      <c r="S29" s="59"/>
      <c r="T29" s="60"/>
      <c r="U29" s="60"/>
      <c r="V29" s="60"/>
      <c r="W29" s="60"/>
      <c r="X29" s="60"/>
      <c r="Y29" s="60"/>
      <c r="Z29" s="60"/>
      <c r="AA29" s="101"/>
      <c r="AB29" s="101"/>
      <c r="AC29" s="101"/>
      <c r="AD29" s="101"/>
    </row>
    <row r="30" spans="1:31">
      <c r="A30" s="108">
        <f>入力シート!A39</f>
        <v>0</v>
      </c>
      <c r="B30" s="108"/>
      <c r="C30" s="108"/>
      <c r="D30" s="108"/>
      <c r="E30" s="108"/>
      <c r="F30" s="108"/>
      <c r="G30" s="108"/>
      <c r="H30" s="108"/>
      <c r="I30" s="108"/>
      <c r="J30" s="108"/>
      <c r="K30" s="108"/>
      <c r="L30" s="109">
        <f>入力シート!C39</f>
        <v>0</v>
      </c>
      <c r="M30" s="109"/>
      <c r="N30" s="109">
        <f>入力シート!D39</f>
        <v>0</v>
      </c>
      <c r="O30" s="109"/>
      <c r="P30" s="109"/>
      <c r="Q30" s="109"/>
      <c r="R30" s="58" t="str">
        <f>IF(入力シート!F39="","",入力シート!F39)</f>
        <v/>
      </c>
      <c r="S30" s="58"/>
      <c r="T30" s="109">
        <f t="shared" ref="T30" si="2">ROUNDDOWN(L30*N30,0)</f>
        <v>0</v>
      </c>
      <c r="U30" s="109"/>
      <c r="V30" s="109"/>
      <c r="W30" s="109"/>
      <c r="X30" s="109"/>
      <c r="Y30" s="109"/>
      <c r="Z30" s="109"/>
      <c r="AA30" s="108">
        <f>入力シート!G39</f>
        <v>0</v>
      </c>
      <c r="AB30" s="108"/>
      <c r="AC30" s="108"/>
      <c r="AD30" s="108"/>
    </row>
    <row r="31" spans="1:31">
      <c r="A31" s="108"/>
      <c r="B31" s="108"/>
      <c r="C31" s="108"/>
      <c r="D31" s="108"/>
      <c r="E31" s="108"/>
      <c r="F31" s="108"/>
      <c r="G31" s="108"/>
      <c r="H31" s="108"/>
      <c r="I31" s="108"/>
      <c r="J31" s="108"/>
      <c r="K31" s="108"/>
      <c r="L31" s="109"/>
      <c r="M31" s="109"/>
      <c r="N31" s="109"/>
      <c r="O31" s="109"/>
      <c r="P31" s="109"/>
      <c r="Q31" s="109"/>
      <c r="R31" s="58"/>
      <c r="S31" s="58"/>
      <c r="T31" s="109"/>
      <c r="U31" s="109"/>
      <c r="V31" s="109"/>
      <c r="W31" s="109"/>
      <c r="X31" s="109"/>
      <c r="Y31" s="109"/>
      <c r="Z31" s="109"/>
      <c r="AA31" s="108"/>
      <c r="AB31" s="108"/>
      <c r="AC31" s="108"/>
      <c r="AD31" s="108"/>
    </row>
    <row r="32" spans="1:31">
      <c r="A32" s="101">
        <f>入力シート!A41</f>
        <v>0</v>
      </c>
      <c r="B32" s="101"/>
      <c r="C32" s="101"/>
      <c r="D32" s="101"/>
      <c r="E32" s="101"/>
      <c r="F32" s="101"/>
      <c r="G32" s="101"/>
      <c r="H32" s="101"/>
      <c r="I32" s="101"/>
      <c r="J32" s="101"/>
      <c r="K32" s="101"/>
      <c r="L32" s="60">
        <f>入力シート!C41</f>
        <v>0</v>
      </c>
      <c r="M32" s="60"/>
      <c r="N32" s="60">
        <f>入力シート!D41</f>
        <v>0</v>
      </c>
      <c r="O32" s="60"/>
      <c r="P32" s="60"/>
      <c r="Q32" s="60"/>
      <c r="R32" s="59" t="str">
        <f>IF(入力シート!F41="","",入力シート!F41)</f>
        <v/>
      </c>
      <c r="S32" s="59"/>
      <c r="T32" s="60">
        <f t="shared" ref="T32" si="3">ROUNDDOWN(L32*N32,0)</f>
        <v>0</v>
      </c>
      <c r="U32" s="60"/>
      <c r="V32" s="60"/>
      <c r="W32" s="60"/>
      <c r="X32" s="60"/>
      <c r="Y32" s="60"/>
      <c r="Z32" s="60"/>
      <c r="AA32" s="101">
        <f>入力シート!G41</f>
        <v>0</v>
      </c>
      <c r="AB32" s="101"/>
      <c r="AC32" s="101"/>
      <c r="AD32" s="101"/>
    </row>
    <row r="33" spans="1:30">
      <c r="A33" s="101"/>
      <c r="B33" s="101"/>
      <c r="C33" s="101"/>
      <c r="D33" s="101"/>
      <c r="E33" s="101"/>
      <c r="F33" s="101"/>
      <c r="G33" s="101"/>
      <c r="H33" s="101"/>
      <c r="I33" s="101"/>
      <c r="J33" s="101"/>
      <c r="K33" s="101"/>
      <c r="L33" s="60"/>
      <c r="M33" s="60"/>
      <c r="N33" s="60"/>
      <c r="O33" s="60"/>
      <c r="P33" s="60"/>
      <c r="Q33" s="60"/>
      <c r="R33" s="59"/>
      <c r="S33" s="59"/>
      <c r="T33" s="60"/>
      <c r="U33" s="60"/>
      <c r="V33" s="60"/>
      <c r="W33" s="60"/>
      <c r="X33" s="60"/>
      <c r="Y33" s="60"/>
      <c r="Z33" s="60"/>
      <c r="AA33" s="101"/>
      <c r="AB33" s="101"/>
      <c r="AC33" s="101"/>
      <c r="AD33" s="101"/>
    </row>
    <row r="34" spans="1:30">
      <c r="A34" s="108">
        <f>入力シート!A43</f>
        <v>0</v>
      </c>
      <c r="B34" s="108"/>
      <c r="C34" s="108"/>
      <c r="D34" s="108"/>
      <c r="E34" s="108"/>
      <c r="F34" s="108"/>
      <c r="G34" s="108"/>
      <c r="H34" s="108"/>
      <c r="I34" s="108"/>
      <c r="J34" s="108"/>
      <c r="K34" s="108"/>
      <c r="L34" s="109">
        <f>入力シート!C43</f>
        <v>0</v>
      </c>
      <c r="M34" s="109"/>
      <c r="N34" s="109">
        <f>入力シート!D43</f>
        <v>0</v>
      </c>
      <c r="O34" s="109"/>
      <c r="P34" s="109"/>
      <c r="Q34" s="109"/>
      <c r="R34" s="58" t="str">
        <f>IF(入力シート!F43="","",入力シート!F43)</f>
        <v/>
      </c>
      <c r="S34" s="58"/>
      <c r="T34" s="109">
        <f t="shared" ref="T34" si="4">ROUNDDOWN(L34*N34,0)</f>
        <v>0</v>
      </c>
      <c r="U34" s="109"/>
      <c r="V34" s="109"/>
      <c r="W34" s="109"/>
      <c r="X34" s="109"/>
      <c r="Y34" s="109"/>
      <c r="Z34" s="109"/>
      <c r="AA34" s="108">
        <f>入力シート!G43</f>
        <v>0</v>
      </c>
      <c r="AB34" s="108"/>
      <c r="AC34" s="108"/>
      <c r="AD34" s="108"/>
    </row>
    <row r="35" spans="1:30">
      <c r="A35" s="108"/>
      <c r="B35" s="108"/>
      <c r="C35" s="108"/>
      <c r="D35" s="108"/>
      <c r="E35" s="108"/>
      <c r="F35" s="108"/>
      <c r="G35" s="108"/>
      <c r="H35" s="108"/>
      <c r="I35" s="108"/>
      <c r="J35" s="108"/>
      <c r="K35" s="108"/>
      <c r="L35" s="109"/>
      <c r="M35" s="109"/>
      <c r="N35" s="109"/>
      <c r="O35" s="109"/>
      <c r="P35" s="109"/>
      <c r="Q35" s="109"/>
      <c r="R35" s="58"/>
      <c r="S35" s="58"/>
      <c r="T35" s="109"/>
      <c r="U35" s="109"/>
      <c r="V35" s="109"/>
      <c r="W35" s="109"/>
      <c r="X35" s="109"/>
      <c r="Y35" s="109"/>
      <c r="Z35" s="109"/>
      <c r="AA35" s="108"/>
      <c r="AB35" s="108"/>
      <c r="AC35" s="108"/>
      <c r="AD35" s="108"/>
    </row>
    <row r="36" spans="1:30">
      <c r="A36" s="101">
        <f>入力シート!A45</f>
        <v>0</v>
      </c>
      <c r="B36" s="101"/>
      <c r="C36" s="101"/>
      <c r="D36" s="101"/>
      <c r="E36" s="101"/>
      <c r="F36" s="101"/>
      <c r="G36" s="101"/>
      <c r="H36" s="101"/>
      <c r="I36" s="101"/>
      <c r="J36" s="101"/>
      <c r="K36" s="101"/>
      <c r="L36" s="60">
        <f>入力シート!C45</f>
        <v>0</v>
      </c>
      <c r="M36" s="60"/>
      <c r="N36" s="60">
        <f>入力シート!D45</f>
        <v>0</v>
      </c>
      <c r="O36" s="60"/>
      <c r="P36" s="60"/>
      <c r="Q36" s="60"/>
      <c r="R36" s="59" t="str">
        <f>IF(入力シート!F45="","",入力シート!F45)</f>
        <v/>
      </c>
      <c r="S36" s="59"/>
      <c r="T36" s="60">
        <f t="shared" ref="T36" si="5">ROUNDDOWN(L36*N36,0)</f>
        <v>0</v>
      </c>
      <c r="U36" s="60"/>
      <c r="V36" s="60"/>
      <c r="W36" s="60"/>
      <c r="X36" s="60"/>
      <c r="Y36" s="60"/>
      <c r="Z36" s="60"/>
      <c r="AA36" s="101">
        <f>入力シート!G45</f>
        <v>0</v>
      </c>
      <c r="AB36" s="101"/>
      <c r="AC36" s="101"/>
      <c r="AD36" s="101"/>
    </row>
    <row r="37" spans="1:30">
      <c r="A37" s="101"/>
      <c r="B37" s="101"/>
      <c r="C37" s="101"/>
      <c r="D37" s="101"/>
      <c r="E37" s="101"/>
      <c r="F37" s="101"/>
      <c r="G37" s="101"/>
      <c r="H37" s="101"/>
      <c r="I37" s="101"/>
      <c r="J37" s="101"/>
      <c r="K37" s="101"/>
      <c r="L37" s="60"/>
      <c r="M37" s="60"/>
      <c r="N37" s="60"/>
      <c r="O37" s="60"/>
      <c r="P37" s="60"/>
      <c r="Q37" s="60"/>
      <c r="R37" s="59"/>
      <c r="S37" s="59"/>
      <c r="T37" s="60"/>
      <c r="U37" s="60"/>
      <c r="V37" s="60"/>
      <c r="W37" s="60"/>
      <c r="X37" s="60"/>
      <c r="Y37" s="60"/>
      <c r="Z37" s="60"/>
      <c r="AA37" s="101"/>
      <c r="AB37" s="101"/>
      <c r="AC37" s="101"/>
      <c r="AD37" s="101"/>
    </row>
    <row r="38" spans="1:30">
      <c r="A38" s="108">
        <f>入力シート!A47</f>
        <v>0</v>
      </c>
      <c r="B38" s="108"/>
      <c r="C38" s="108"/>
      <c r="D38" s="108"/>
      <c r="E38" s="108"/>
      <c r="F38" s="108"/>
      <c r="G38" s="108"/>
      <c r="H38" s="108"/>
      <c r="I38" s="108"/>
      <c r="J38" s="108"/>
      <c r="K38" s="108"/>
      <c r="L38" s="109">
        <f>入力シート!C47</f>
        <v>0</v>
      </c>
      <c r="M38" s="109"/>
      <c r="N38" s="109">
        <f>入力シート!D47</f>
        <v>0</v>
      </c>
      <c r="O38" s="109"/>
      <c r="P38" s="109"/>
      <c r="Q38" s="109"/>
      <c r="R38" s="58" t="str">
        <f>IF(入力シート!F47="","",入力シート!F47)</f>
        <v/>
      </c>
      <c r="S38" s="58"/>
      <c r="T38" s="109">
        <f t="shared" ref="T38" si="6">ROUNDDOWN(L38*N38,0)</f>
        <v>0</v>
      </c>
      <c r="U38" s="109"/>
      <c r="V38" s="109"/>
      <c r="W38" s="109"/>
      <c r="X38" s="109"/>
      <c r="Y38" s="109"/>
      <c r="Z38" s="109"/>
      <c r="AA38" s="108">
        <f>入力シート!G47</f>
        <v>0</v>
      </c>
      <c r="AB38" s="108"/>
      <c r="AC38" s="108"/>
      <c r="AD38" s="108"/>
    </row>
    <row r="39" spans="1:30">
      <c r="A39" s="108"/>
      <c r="B39" s="108"/>
      <c r="C39" s="108"/>
      <c r="D39" s="108"/>
      <c r="E39" s="108"/>
      <c r="F39" s="108"/>
      <c r="G39" s="108"/>
      <c r="H39" s="108"/>
      <c r="I39" s="108"/>
      <c r="J39" s="108"/>
      <c r="K39" s="108"/>
      <c r="L39" s="109"/>
      <c r="M39" s="109"/>
      <c r="N39" s="109"/>
      <c r="O39" s="109"/>
      <c r="P39" s="109"/>
      <c r="Q39" s="109"/>
      <c r="R39" s="58"/>
      <c r="S39" s="58"/>
      <c r="T39" s="109"/>
      <c r="U39" s="109"/>
      <c r="V39" s="109"/>
      <c r="W39" s="109"/>
      <c r="X39" s="109"/>
      <c r="Y39" s="109"/>
      <c r="Z39" s="109"/>
      <c r="AA39" s="108"/>
      <c r="AB39" s="108"/>
      <c r="AC39" s="108"/>
      <c r="AD39" s="108"/>
    </row>
    <row r="40" spans="1:30">
      <c r="A40" s="101">
        <f>入力シート!A49</f>
        <v>0</v>
      </c>
      <c r="B40" s="101"/>
      <c r="C40" s="101"/>
      <c r="D40" s="101"/>
      <c r="E40" s="101"/>
      <c r="F40" s="101"/>
      <c r="G40" s="101"/>
      <c r="H40" s="101"/>
      <c r="I40" s="101"/>
      <c r="J40" s="101"/>
      <c r="K40" s="101"/>
      <c r="L40" s="60">
        <f>入力シート!C49</f>
        <v>0</v>
      </c>
      <c r="M40" s="60"/>
      <c r="N40" s="60">
        <f>入力シート!D49</f>
        <v>0</v>
      </c>
      <c r="O40" s="60"/>
      <c r="P40" s="60"/>
      <c r="Q40" s="60"/>
      <c r="R40" s="59" t="str">
        <f>IF(入力シート!F49="","",入力シート!F49)</f>
        <v/>
      </c>
      <c r="S40" s="59"/>
      <c r="T40" s="60">
        <f t="shared" ref="T40" si="7">ROUNDDOWN(L40*N40,0)</f>
        <v>0</v>
      </c>
      <c r="U40" s="60"/>
      <c r="V40" s="60"/>
      <c r="W40" s="60"/>
      <c r="X40" s="60"/>
      <c r="Y40" s="60"/>
      <c r="Z40" s="60"/>
      <c r="AA40" s="101">
        <f>入力シート!G49</f>
        <v>0</v>
      </c>
      <c r="AB40" s="101"/>
      <c r="AC40" s="101"/>
      <c r="AD40" s="101"/>
    </row>
    <row r="41" spans="1:30">
      <c r="A41" s="101"/>
      <c r="B41" s="101"/>
      <c r="C41" s="101"/>
      <c r="D41" s="101"/>
      <c r="E41" s="101"/>
      <c r="F41" s="101"/>
      <c r="G41" s="101"/>
      <c r="H41" s="101"/>
      <c r="I41" s="101"/>
      <c r="J41" s="101"/>
      <c r="K41" s="101"/>
      <c r="L41" s="60"/>
      <c r="M41" s="60"/>
      <c r="N41" s="60"/>
      <c r="O41" s="60"/>
      <c r="P41" s="60"/>
      <c r="Q41" s="60"/>
      <c r="R41" s="59"/>
      <c r="S41" s="59"/>
      <c r="T41" s="60"/>
      <c r="U41" s="60"/>
      <c r="V41" s="60"/>
      <c r="W41" s="60"/>
      <c r="X41" s="60"/>
      <c r="Y41" s="60"/>
      <c r="Z41" s="60"/>
      <c r="AA41" s="101"/>
      <c r="AB41" s="101"/>
      <c r="AC41" s="101"/>
      <c r="AD41" s="101"/>
    </row>
    <row r="42" spans="1:30">
      <c r="A42" s="108">
        <f>入力シート!A51</f>
        <v>0</v>
      </c>
      <c r="B42" s="108"/>
      <c r="C42" s="108"/>
      <c r="D42" s="108"/>
      <c r="E42" s="108"/>
      <c r="F42" s="108"/>
      <c r="G42" s="108"/>
      <c r="H42" s="108"/>
      <c r="I42" s="108"/>
      <c r="J42" s="108"/>
      <c r="K42" s="108"/>
      <c r="L42" s="109">
        <f>入力シート!C51</f>
        <v>0</v>
      </c>
      <c r="M42" s="109"/>
      <c r="N42" s="109">
        <f>入力シート!D51</f>
        <v>0</v>
      </c>
      <c r="O42" s="109"/>
      <c r="P42" s="109"/>
      <c r="Q42" s="109"/>
      <c r="R42" s="58" t="str">
        <f>IF(入力シート!F51="","",入力シート!F51)</f>
        <v/>
      </c>
      <c r="S42" s="58"/>
      <c r="T42" s="109">
        <f t="shared" ref="T42" si="8">ROUNDDOWN(L42*N42,0)</f>
        <v>0</v>
      </c>
      <c r="U42" s="109"/>
      <c r="V42" s="109"/>
      <c r="W42" s="109"/>
      <c r="X42" s="109"/>
      <c r="Y42" s="109"/>
      <c r="Z42" s="109"/>
      <c r="AA42" s="108">
        <f>入力シート!G51</f>
        <v>0</v>
      </c>
      <c r="AB42" s="108"/>
      <c r="AC42" s="108"/>
      <c r="AD42" s="108"/>
    </row>
    <row r="43" spans="1:30">
      <c r="A43" s="108"/>
      <c r="B43" s="108"/>
      <c r="C43" s="108"/>
      <c r="D43" s="108"/>
      <c r="E43" s="108"/>
      <c r="F43" s="108"/>
      <c r="G43" s="108"/>
      <c r="H43" s="108"/>
      <c r="I43" s="108"/>
      <c r="J43" s="108"/>
      <c r="K43" s="108"/>
      <c r="L43" s="109"/>
      <c r="M43" s="109"/>
      <c r="N43" s="109"/>
      <c r="O43" s="109"/>
      <c r="P43" s="109"/>
      <c r="Q43" s="109"/>
      <c r="R43" s="58"/>
      <c r="S43" s="58"/>
      <c r="T43" s="109"/>
      <c r="U43" s="109"/>
      <c r="V43" s="109"/>
      <c r="W43" s="109"/>
      <c r="X43" s="109"/>
      <c r="Y43" s="109"/>
      <c r="Z43" s="109"/>
      <c r="AA43" s="108"/>
      <c r="AB43" s="108"/>
      <c r="AC43" s="108"/>
      <c r="AD43" s="108"/>
    </row>
    <row r="44" spans="1:30">
      <c r="A44" s="101">
        <f>入力シート!A53</f>
        <v>0</v>
      </c>
      <c r="B44" s="101"/>
      <c r="C44" s="101"/>
      <c r="D44" s="101"/>
      <c r="E44" s="101"/>
      <c r="F44" s="101"/>
      <c r="G44" s="101"/>
      <c r="H44" s="101"/>
      <c r="I44" s="101"/>
      <c r="J44" s="101"/>
      <c r="K44" s="101"/>
      <c r="L44" s="60">
        <f>入力シート!C53</f>
        <v>0</v>
      </c>
      <c r="M44" s="60"/>
      <c r="N44" s="60">
        <f>入力シート!D53</f>
        <v>0</v>
      </c>
      <c r="O44" s="60"/>
      <c r="P44" s="60"/>
      <c r="Q44" s="60"/>
      <c r="R44" s="59" t="str">
        <f>IF(入力シート!F53="","",入力シート!F53)</f>
        <v/>
      </c>
      <c r="S44" s="59"/>
      <c r="T44" s="60">
        <f t="shared" ref="T44" si="9">ROUNDDOWN(L44*N44,0)</f>
        <v>0</v>
      </c>
      <c r="U44" s="60"/>
      <c r="V44" s="60"/>
      <c r="W44" s="60"/>
      <c r="X44" s="60"/>
      <c r="Y44" s="60"/>
      <c r="Z44" s="60"/>
      <c r="AA44" s="101">
        <f>入力シート!G53</f>
        <v>0</v>
      </c>
      <c r="AB44" s="101"/>
      <c r="AC44" s="101"/>
      <c r="AD44" s="101"/>
    </row>
    <row r="45" spans="1:30">
      <c r="A45" s="101"/>
      <c r="B45" s="101"/>
      <c r="C45" s="101"/>
      <c r="D45" s="101"/>
      <c r="E45" s="101"/>
      <c r="F45" s="101"/>
      <c r="G45" s="101"/>
      <c r="H45" s="101"/>
      <c r="I45" s="101"/>
      <c r="J45" s="101"/>
      <c r="K45" s="101"/>
      <c r="L45" s="60"/>
      <c r="M45" s="60"/>
      <c r="N45" s="60"/>
      <c r="O45" s="60"/>
      <c r="P45" s="60"/>
      <c r="Q45" s="60"/>
      <c r="R45" s="59"/>
      <c r="S45" s="59"/>
      <c r="T45" s="60"/>
      <c r="U45" s="60"/>
      <c r="V45" s="60"/>
      <c r="W45" s="60"/>
      <c r="X45" s="60"/>
      <c r="Y45" s="60"/>
      <c r="Z45" s="60"/>
      <c r="AA45" s="101"/>
      <c r="AB45" s="101"/>
      <c r="AC45" s="101"/>
      <c r="AD45" s="101"/>
    </row>
    <row r="46" spans="1:30">
      <c r="A46" s="108">
        <f>入力シート!A55</f>
        <v>0</v>
      </c>
      <c r="B46" s="108"/>
      <c r="C46" s="108"/>
      <c r="D46" s="108"/>
      <c r="E46" s="108"/>
      <c r="F46" s="108"/>
      <c r="G46" s="108"/>
      <c r="H46" s="108"/>
      <c r="I46" s="108"/>
      <c r="J46" s="108"/>
      <c r="K46" s="108"/>
      <c r="L46" s="109">
        <f>入力シート!C55</f>
        <v>0</v>
      </c>
      <c r="M46" s="109"/>
      <c r="N46" s="109">
        <f>入力シート!D55</f>
        <v>0</v>
      </c>
      <c r="O46" s="109"/>
      <c r="P46" s="109"/>
      <c r="Q46" s="109"/>
      <c r="R46" s="58" t="str">
        <f>IF(入力シート!F55="","",入力シート!F55)</f>
        <v/>
      </c>
      <c r="S46" s="58"/>
      <c r="T46" s="109">
        <f t="shared" ref="T46" si="10">ROUNDDOWN(L46*N46,0)</f>
        <v>0</v>
      </c>
      <c r="U46" s="109"/>
      <c r="V46" s="109"/>
      <c r="W46" s="109"/>
      <c r="X46" s="109"/>
      <c r="Y46" s="109"/>
      <c r="Z46" s="109"/>
      <c r="AA46" s="108">
        <f>入力シート!G55</f>
        <v>0</v>
      </c>
      <c r="AB46" s="108"/>
      <c r="AC46" s="108"/>
      <c r="AD46" s="108"/>
    </row>
    <row r="47" spans="1:30">
      <c r="A47" s="108"/>
      <c r="B47" s="108"/>
      <c r="C47" s="108"/>
      <c r="D47" s="108"/>
      <c r="E47" s="108"/>
      <c r="F47" s="108"/>
      <c r="G47" s="108"/>
      <c r="H47" s="108"/>
      <c r="I47" s="108"/>
      <c r="J47" s="108"/>
      <c r="K47" s="108"/>
      <c r="L47" s="109"/>
      <c r="M47" s="109"/>
      <c r="N47" s="109"/>
      <c r="O47" s="109"/>
      <c r="P47" s="109"/>
      <c r="Q47" s="109"/>
      <c r="R47" s="58"/>
      <c r="S47" s="58"/>
      <c r="T47" s="109"/>
      <c r="U47" s="109"/>
      <c r="V47" s="109"/>
      <c r="W47" s="109"/>
      <c r="X47" s="109"/>
      <c r="Y47" s="109"/>
      <c r="Z47" s="109"/>
      <c r="AA47" s="108"/>
      <c r="AB47" s="108"/>
      <c r="AC47" s="108"/>
      <c r="AD47" s="108"/>
    </row>
    <row r="48" spans="1:30">
      <c r="A48" s="101">
        <f>入力シート!A57</f>
        <v>0</v>
      </c>
      <c r="B48" s="101"/>
      <c r="C48" s="101"/>
      <c r="D48" s="101"/>
      <c r="E48" s="101"/>
      <c r="F48" s="101"/>
      <c r="G48" s="101"/>
      <c r="H48" s="101"/>
      <c r="I48" s="101"/>
      <c r="J48" s="101"/>
      <c r="K48" s="101"/>
      <c r="L48" s="60">
        <f>入力シート!C57</f>
        <v>0</v>
      </c>
      <c r="M48" s="60"/>
      <c r="N48" s="60">
        <f>入力シート!D57</f>
        <v>0</v>
      </c>
      <c r="O48" s="60"/>
      <c r="P48" s="60"/>
      <c r="Q48" s="60"/>
      <c r="R48" s="59" t="str">
        <f>IF(入力シート!F57="","",入力シート!F57)</f>
        <v/>
      </c>
      <c r="S48" s="59"/>
      <c r="T48" s="60">
        <f t="shared" ref="T48" si="11">ROUNDDOWN(L48*N48,0)</f>
        <v>0</v>
      </c>
      <c r="U48" s="60"/>
      <c r="V48" s="60"/>
      <c r="W48" s="60"/>
      <c r="X48" s="60"/>
      <c r="Y48" s="60"/>
      <c r="Z48" s="60"/>
      <c r="AA48" s="101">
        <f>入力シート!G57</f>
        <v>0</v>
      </c>
      <c r="AB48" s="101"/>
      <c r="AC48" s="101"/>
      <c r="AD48" s="101"/>
    </row>
    <row r="49" spans="1:30">
      <c r="A49" s="101"/>
      <c r="B49" s="101"/>
      <c r="C49" s="101"/>
      <c r="D49" s="101"/>
      <c r="E49" s="101"/>
      <c r="F49" s="101"/>
      <c r="G49" s="101"/>
      <c r="H49" s="101"/>
      <c r="I49" s="101"/>
      <c r="J49" s="101"/>
      <c r="K49" s="101"/>
      <c r="L49" s="60"/>
      <c r="M49" s="60"/>
      <c r="N49" s="60"/>
      <c r="O49" s="60"/>
      <c r="P49" s="60"/>
      <c r="Q49" s="60"/>
      <c r="R49" s="59"/>
      <c r="S49" s="59"/>
      <c r="T49" s="60"/>
      <c r="U49" s="60"/>
      <c r="V49" s="60"/>
      <c r="W49" s="60"/>
      <c r="X49" s="60"/>
      <c r="Y49" s="60"/>
      <c r="Z49" s="60"/>
      <c r="AA49" s="101"/>
      <c r="AB49" s="101"/>
      <c r="AC49" s="101"/>
      <c r="AD49" s="101"/>
    </row>
    <row r="50" spans="1:30">
      <c r="A50" s="100" t="s">
        <v>57</v>
      </c>
      <c r="B50" s="100"/>
      <c r="C50" s="100"/>
      <c r="D50" s="100"/>
      <c r="E50" s="100"/>
      <c r="F50" s="100"/>
      <c r="G50" s="100"/>
      <c r="H50" s="100"/>
      <c r="I50" s="100"/>
      <c r="J50" s="100"/>
      <c r="K50" s="100"/>
      <c r="L50" s="100"/>
      <c r="M50" s="100"/>
      <c r="N50" s="100"/>
      <c r="O50" s="100"/>
      <c r="P50" s="100"/>
      <c r="Q50" s="100"/>
      <c r="R50" s="100"/>
      <c r="S50" s="100"/>
      <c r="T50" s="110">
        <f>SUM(T24:Z49)</f>
        <v>190000</v>
      </c>
      <c r="U50" s="110"/>
      <c r="V50" s="110"/>
      <c r="W50" s="110"/>
      <c r="X50" s="110"/>
      <c r="Y50" s="110"/>
      <c r="Z50" s="110"/>
      <c r="AA50" s="100"/>
      <c r="AB50" s="100"/>
      <c r="AC50" s="100"/>
      <c r="AD50" s="111"/>
    </row>
    <row r="51" spans="1:30">
      <c r="A51" s="100"/>
      <c r="B51" s="100"/>
      <c r="C51" s="100"/>
      <c r="D51" s="100"/>
      <c r="E51" s="100"/>
      <c r="F51" s="100"/>
      <c r="G51" s="100"/>
      <c r="H51" s="100"/>
      <c r="I51" s="100"/>
      <c r="J51" s="100"/>
      <c r="K51" s="100"/>
      <c r="L51" s="100"/>
      <c r="M51" s="100"/>
      <c r="N51" s="100"/>
      <c r="O51" s="100"/>
      <c r="P51" s="100"/>
      <c r="Q51" s="100"/>
      <c r="R51" s="100"/>
      <c r="S51" s="100"/>
      <c r="T51" s="110"/>
      <c r="U51" s="110"/>
      <c r="V51" s="110"/>
      <c r="W51" s="110"/>
      <c r="X51" s="110"/>
      <c r="Y51" s="110"/>
      <c r="Z51" s="110"/>
      <c r="AA51" s="112"/>
      <c r="AB51" s="112"/>
      <c r="AC51" s="112"/>
      <c r="AD51" s="113"/>
    </row>
    <row r="54" spans="1:30">
      <c r="A54" s="17" t="s">
        <v>17</v>
      </c>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9"/>
    </row>
    <row r="55" spans="1:30">
      <c r="A55" s="102">
        <f>入力シート!A61</f>
        <v>0</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4"/>
    </row>
    <row r="56" spans="1:30">
      <c r="A56" s="102"/>
      <c r="B56" s="103"/>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4"/>
    </row>
    <row r="57" spans="1:30">
      <c r="A57" s="102"/>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4"/>
    </row>
    <row r="58" spans="1:30">
      <c r="A58" s="102"/>
      <c r="B58" s="103"/>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4"/>
    </row>
    <row r="59" spans="1:30">
      <c r="A59" s="105"/>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7"/>
    </row>
  </sheetData>
  <mergeCells count="107">
    <mergeCell ref="U14:W16"/>
    <mergeCell ref="X14:Z16"/>
    <mergeCell ref="AA14:AC16"/>
    <mergeCell ref="A18:D19"/>
    <mergeCell ref="E18:P19"/>
    <mergeCell ref="Q18:R19"/>
    <mergeCell ref="Q1:V1"/>
    <mergeCell ref="Y1:AD1"/>
    <mergeCell ref="A3:F5"/>
    <mergeCell ref="M8:N9"/>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A26:K27"/>
    <mergeCell ref="L26:M27"/>
    <mergeCell ref="N26:Q27"/>
    <mergeCell ref="R26:S27"/>
    <mergeCell ref="T26:Z27"/>
    <mergeCell ref="AA26:AD27"/>
    <mergeCell ref="A24:K25"/>
    <mergeCell ref="L24:M25"/>
    <mergeCell ref="N24:Q25"/>
    <mergeCell ref="R24:S25"/>
    <mergeCell ref="T24:Z25"/>
    <mergeCell ref="AA24:AD25"/>
    <mergeCell ref="A30:K31"/>
    <mergeCell ref="L30:M31"/>
    <mergeCell ref="N30:Q31"/>
    <mergeCell ref="R30:S31"/>
    <mergeCell ref="T30:Z31"/>
    <mergeCell ref="AA30:AD31"/>
    <mergeCell ref="A28:K29"/>
    <mergeCell ref="L28:M29"/>
    <mergeCell ref="N28:Q29"/>
    <mergeCell ref="R28:S29"/>
    <mergeCell ref="T28:Z29"/>
    <mergeCell ref="AA28:AD29"/>
    <mergeCell ref="A34:K35"/>
    <mergeCell ref="L34:M35"/>
    <mergeCell ref="N34:Q35"/>
    <mergeCell ref="R34:S35"/>
    <mergeCell ref="T34:Z35"/>
    <mergeCell ref="AA34:AD35"/>
    <mergeCell ref="A32:K33"/>
    <mergeCell ref="L32:M33"/>
    <mergeCell ref="N32:Q33"/>
    <mergeCell ref="R32:S33"/>
    <mergeCell ref="T32:Z33"/>
    <mergeCell ref="AA32:AD33"/>
    <mergeCell ref="A38:K39"/>
    <mergeCell ref="L38:M39"/>
    <mergeCell ref="N38:Q39"/>
    <mergeCell ref="R38:S39"/>
    <mergeCell ref="T38:Z39"/>
    <mergeCell ref="AA38:AD39"/>
    <mergeCell ref="A36:K37"/>
    <mergeCell ref="L36:M37"/>
    <mergeCell ref="N36:Q37"/>
    <mergeCell ref="R36:S37"/>
    <mergeCell ref="T36:Z37"/>
    <mergeCell ref="AA36:AD37"/>
    <mergeCell ref="A42:K43"/>
    <mergeCell ref="L42:M43"/>
    <mergeCell ref="N42:Q43"/>
    <mergeCell ref="R42:S43"/>
    <mergeCell ref="T42:Z43"/>
    <mergeCell ref="AA42:AD43"/>
    <mergeCell ref="A40:K41"/>
    <mergeCell ref="L40:M41"/>
    <mergeCell ref="N40:Q41"/>
    <mergeCell ref="R40:S41"/>
    <mergeCell ref="T40:Z41"/>
    <mergeCell ref="AA40:AD41"/>
    <mergeCell ref="A46:K47"/>
    <mergeCell ref="L46:M47"/>
    <mergeCell ref="N46:Q47"/>
    <mergeCell ref="R46:S47"/>
    <mergeCell ref="T46:Z47"/>
    <mergeCell ref="AA46:AD47"/>
    <mergeCell ref="A44:K45"/>
    <mergeCell ref="L44:M45"/>
    <mergeCell ref="N44:Q45"/>
    <mergeCell ref="R44:S45"/>
    <mergeCell ref="T44:Z45"/>
    <mergeCell ref="AA44:AD45"/>
    <mergeCell ref="A50:S51"/>
    <mergeCell ref="T50:Z51"/>
    <mergeCell ref="AA50:AD51"/>
    <mergeCell ref="A55:AD59"/>
    <mergeCell ref="A48:K49"/>
    <mergeCell ref="L48:M49"/>
    <mergeCell ref="N48:Q49"/>
    <mergeCell ref="R48:S49"/>
    <mergeCell ref="T48:Z49"/>
    <mergeCell ref="AA48:AD49"/>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9BCF8-352F-4366-874B-89F4BF3BEE18}">
  <dimension ref="A1:AE47"/>
  <sheetViews>
    <sheetView zoomScaleNormal="100" workbookViewId="0"/>
  </sheetViews>
  <sheetFormatPr defaultRowHeight="13.5"/>
  <cols>
    <col min="1" max="30" width="2.75" customWidth="1"/>
  </cols>
  <sheetData>
    <row r="1" spans="1:31">
      <c r="A1" s="13"/>
      <c r="B1" s="13"/>
      <c r="C1" s="13"/>
      <c r="D1" s="13"/>
      <c r="E1" s="13"/>
      <c r="F1" s="13"/>
      <c r="G1" s="13"/>
      <c r="H1" s="13"/>
      <c r="I1" s="13"/>
      <c r="J1" s="13"/>
      <c r="K1" s="13"/>
      <c r="L1" s="13"/>
      <c r="M1" s="13"/>
      <c r="N1" s="13" t="s">
        <v>0</v>
      </c>
      <c r="O1" s="13"/>
      <c r="P1" s="13"/>
      <c r="Q1" s="62">
        <f>入力シート!B14</f>
        <v>44440</v>
      </c>
      <c r="R1" s="62"/>
      <c r="S1" s="62"/>
      <c r="T1" s="62"/>
      <c r="U1" s="62"/>
      <c r="V1" s="62"/>
      <c r="W1" s="13" t="s">
        <v>1</v>
      </c>
      <c r="X1" s="13"/>
      <c r="Y1" s="61">
        <f>入力シート!B15</f>
        <v>67890123</v>
      </c>
      <c r="Z1" s="61"/>
      <c r="AA1" s="61"/>
      <c r="AB1" s="61"/>
      <c r="AC1" s="61"/>
      <c r="AD1" s="61"/>
      <c r="AE1" s="13"/>
    </row>
    <row r="2" spans="1:31">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row>
    <row r="3" spans="1:31" ht="13.5" customHeight="1">
      <c r="A3" s="114" t="s">
        <v>68</v>
      </c>
      <c r="B3" s="114"/>
      <c r="C3" s="114"/>
      <c r="D3" s="114"/>
      <c r="E3" s="114"/>
      <c r="F3" s="114"/>
      <c r="G3" s="114"/>
      <c r="H3" s="13"/>
      <c r="I3" s="13"/>
      <c r="J3" s="13"/>
      <c r="K3" s="13"/>
      <c r="L3" s="13"/>
      <c r="M3" s="13"/>
      <c r="N3" s="13"/>
      <c r="O3" s="13"/>
      <c r="P3" s="13"/>
      <c r="Q3" s="13"/>
      <c r="R3" s="13"/>
      <c r="S3" s="13"/>
      <c r="T3" s="13"/>
      <c r="U3" s="13"/>
      <c r="V3" s="13"/>
      <c r="W3" s="13"/>
      <c r="X3" s="13"/>
      <c r="Y3" s="13"/>
      <c r="Z3" s="13"/>
      <c r="AA3" s="13"/>
      <c r="AB3" s="13"/>
      <c r="AC3" s="13"/>
      <c r="AD3" s="13"/>
      <c r="AE3" s="13"/>
    </row>
    <row r="4" spans="1:31" ht="13.5" customHeight="1">
      <c r="A4" s="114"/>
      <c r="B4" s="114"/>
      <c r="C4" s="114"/>
      <c r="D4" s="114"/>
      <c r="E4" s="114"/>
      <c r="F4" s="114"/>
      <c r="G4" s="114"/>
      <c r="H4" s="13"/>
      <c r="I4" s="13"/>
      <c r="J4" s="13"/>
      <c r="K4" s="13"/>
      <c r="L4" s="13"/>
      <c r="M4" s="13"/>
      <c r="N4" s="13"/>
      <c r="O4" s="13"/>
      <c r="P4" s="13"/>
      <c r="Q4" s="13"/>
      <c r="R4" s="13"/>
      <c r="S4" s="13"/>
      <c r="T4" s="13"/>
      <c r="U4" s="13"/>
      <c r="V4" s="13"/>
      <c r="W4" s="13"/>
      <c r="X4" s="13"/>
      <c r="Y4" s="13"/>
      <c r="Z4" s="13"/>
      <c r="AA4" s="13"/>
      <c r="AB4" s="13"/>
      <c r="AC4" s="13"/>
      <c r="AD4" s="13"/>
      <c r="AE4" s="13"/>
    </row>
    <row r="5" spans="1:31" ht="13.5" customHeight="1">
      <c r="A5" s="114"/>
      <c r="B5" s="114"/>
      <c r="C5" s="114"/>
      <c r="D5" s="114"/>
      <c r="E5" s="114"/>
      <c r="F5" s="114"/>
      <c r="G5" s="114"/>
      <c r="H5" s="13"/>
      <c r="I5" s="13"/>
      <c r="J5" s="13"/>
      <c r="K5" s="13"/>
      <c r="L5" s="13"/>
      <c r="M5" s="13"/>
      <c r="N5" s="13"/>
      <c r="O5" s="13"/>
      <c r="P5" s="13"/>
      <c r="Q5" s="13"/>
      <c r="R5" s="13"/>
      <c r="S5" s="13"/>
      <c r="T5" s="13"/>
      <c r="U5" s="13"/>
      <c r="V5" s="13"/>
      <c r="W5" s="13"/>
      <c r="X5" s="13"/>
      <c r="Y5" s="13"/>
      <c r="Z5" s="13"/>
      <c r="AA5" s="13"/>
      <c r="AB5" s="13"/>
      <c r="AC5" s="13"/>
      <c r="AD5" s="13"/>
      <c r="AE5" s="13"/>
    </row>
    <row r="6" spans="1:31" ht="18.75">
      <c r="A6" s="13"/>
      <c r="B6" s="13"/>
      <c r="C6" s="13"/>
      <c r="D6" s="13"/>
      <c r="E6" s="13"/>
      <c r="F6" s="13"/>
      <c r="G6" s="13"/>
      <c r="H6" s="13"/>
      <c r="I6" s="13"/>
      <c r="J6" s="13"/>
      <c r="K6" s="13"/>
      <c r="L6" s="13"/>
      <c r="M6" s="13"/>
      <c r="N6" s="13"/>
      <c r="O6" s="13"/>
      <c r="P6" s="13"/>
      <c r="Q6" s="13"/>
      <c r="R6" s="29" t="str">
        <f>入力シート!B6</f>
        <v>スタジオ蔵吹倶</v>
      </c>
      <c r="S6" s="13"/>
      <c r="T6" s="13"/>
      <c r="U6" s="13"/>
      <c r="V6" s="13"/>
      <c r="W6" s="13"/>
      <c r="X6" s="13"/>
      <c r="Y6" s="13"/>
      <c r="Z6" s="13"/>
      <c r="AA6" s="13"/>
      <c r="AB6" s="13"/>
      <c r="AC6" s="13"/>
      <c r="AD6" s="13"/>
      <c r="AE6" s="13"/>
    </row>
    <row r="7" spans="1:31" ht="17.25">
      <c r="A7" s="14" t="str">
        <f>入力シート!B16</f>
        <v>株式会社ABC</v>
      </c>
      <c r="B7" s="13"/>
      <c r="C7" s="13"/>
      <c r="D7" s="13"/>
      <c r="E7" s="13"/>
      <c r="F7" s="13"/>
      <c r="G7" s="13"/>
      <c r="H7" s="13"/>
      <c r="I7" s="13"/>
      <c r="J7" s="13"/>
      <c r="K7" s="13"/>
      <c r="L7" s="13"/>
      <c r="M7" s="13"/>
      <c r="N7" s="13"/>
      <c r="O7" s="13"/>
      <c r="P7" s="13"/>
      <c r="Q7" s="13"/>
      <c r="R7" s="30" t="str">
        <f>入力シート!B7</f>
        <v>出差員　太郎</v>
      </c>
      <c r="S7" s="13"/>
      <c r="T7" s="13"/>
      <c r="U7" s="13"/>
      <c r="V7" s="13"/>
      <c r="W7" s="13"/>
      <c r="X7" s="13"/>
      <c r="Y7" s="13"/>
      <c r="Z7" s="13"/>
      <c r="AA7" s="13"/>
      <c r="AB7" s="13"/>
      <c r="AC7" s="13"/>
      <c r="AD7" s="13"/>
      <c r="AE7" s="13"/>
    </row>
    <row r="8" spans="1:31">
      <c r="A8" s="13"/>
      <c r="B8" s="13" t="str">
        <f>入力シート!B17</f>
        <v>営業部　販売促進課</v>
      </c>
      <c r="C8" s="13"/>
      <c r="D8" s="13"/>
      <c r="E8" s="13"/>
      <c r="F8" s="13"/>
      <c r="G8" s="13"/>
      <c r="H8" s="13"/>
      <c r="I8" s="13"/>
      <c r="J8" s="13"/>
      <c r="K8" s="13"/>
      <c r="L8" s="13"/>
      <c r="M8" s="94" t="str">
        <f>入力シート!B19</f>
        <v>様</v>
      </c>
      <c r="N8" s="94"/>
      <c r="O8" s="13"/>
      <c r="P8" s="13"/>
      <c r="Q8" s="13"/>
      <c r="R8" s="13" t="s">
        <v>9</v>
      </c>
      <c r="S8" s="13" t="str">
        <f>入力シート!B8</f>
        <v>１６９－８５XX</v>
      </c>
      <c r="T8" s="13"/>
      <c r="U8" s="13"/>
      <c r="V8" s="13"/>
      <c r="W8" s="13"/>
      <c r="X8" s="13"/>
      <c r="Y8" s="13"/>
      <c r="Z8" s="13"/>
      <c r="AA8" s="13"/>
      <c r="AB8" s="13"/>
      <c r="AC8" s="13"/>
      <c r="AD8" s="13"/>
      <c r="AE8" s="13"/>
    </row>
    <row r="9" spans="1:31">
      <c r="A9" s="15"/>
      <c r="B9" s="15" t="str">
        <f>入力シート!B18</f>
        <v>山田悟</v>
      </c>
      <c r="C9" s="15"/>
      <c r="D9" s="15"/>
      <c r="E9" s="15"/>
      <c r="F9" s="15"/>
      <c r="G9" s="15"/>
      <c r="H9" s="15"/>
      <c r="I9" s="15"/>
      <c r="J9" s="15"/>
      <c r="K9" s="15"/>
      <c r="L9" s="15"/>
      <c r="M9" s="95"/>
      <c r="N9" s="95"/>
      <c r="O9" s="13"/>
      <c r="P9" s="13"/>
      <c r="Q9" s="13"/>
      <c r="R9" s="13" t="str">
        <f>入力シート!B9</f>
        <v>東京都新宿区北新宿５－５－５</v>
      </c>
      <c r="S9" s="13"/>
      <c r="T9" s="13"/>
      <c r="U9" s="13"/>
      <c r="V9" s="13"/>
      <c r="W9" s="13"/>
      <c r="X9" s="13"/>
      <c r="Y9" s="13"/>
      <c r="Z9" s="13"/>
      <c r="AA9" s="13"/>
      <c r="AB9" s="13"/>
      <c r="AC9" s="13"/>
      <c r="AD9" s="13"/>
      <c r="AE9" s="13"/>
    </row>
    <row r="10" spans="1:31">
      <c r="A10" s="13"/>
      <c r="B10" s="13"/>
      <c r="C10" s="13"/>
      <c r="D10" s="13"/>
      <c r="E10" s="13"/>
      <c r="F10" s="13"/>
      <c r="G10" s="13"/>
      <c r="H10" s="13"/>
      <c r="I10" s="13"/>
      <c r="J10" s="13"/>
      <c r="K10" s="13"/>
      <c r="L10" s="13"/>
      <c r="M10" s="13"/>
      <c r="N10" s="13"/>
      <c r="O10" s="13"/>
      <c r="P10" s="13"/>
      <c r="Q10" s="13"/>
      <c r="R10" s="13" t="str">
        <f>IF(入力シート!B10=0,"",入力シート!B10)</f>
        <v/>
      </c>
      <c r="S10" s="13"/>
      <c r="T10" s="13"/>
      <c r="U10" s="13"/>
      <c r="V10" s="13"/>
      <c r="W10" s="13"/>
      <c r="X10" s="13"/>
      <c r="Y10" s="13"/>
      <c r="Z10" s="13"/>
      <c r="AA10" s="13"/>
      <c r="AB10" s="13"/>
      <c r="AC10" s="13"/>
      <c r="AD10" s="13"/>
      <c r="AE10" s="13"/>
    </row>
    <row r="11" spans="1:31">
      <c r="A11" s="20"/>
      <c r="B11" s="20"/>
      <c r="C11" s="20"/>
      <c r="D11" s="20"/>
      <c r="E11" s="23"/>
      <c r="F11" s="23"/>
      <c r="G11" s="23"/>
      <c r="H11" s="23"/>
      <c r="I11" s="23"/>
      <c r="J11" s="23"/>
      <c r="K11" s="23"/>
      <c r="L11" s="23"/>
      <c r="M11" s="23"/>
      <c r="N11" s="23"/>
      <c r="O11" s="13"/>
      <c r="P11" s="13"/>
      <c r="Q11" s="13"/>
      <c r="R11" s="13" t="s">
        <v>7</v>
      </c>
      <c r="S11" s="13"/>
      <c r="T11" s="13" t="str">
        <f>入力シート!B11</f>
        <v>０３－５２XX－４１XX</v>
      </c>
      <c r="U11" s="13"/>
      <c r="V11" s="13"/>
      <c r="W11" s="13"/>
      <c r="X11" s="13"/>
      <c r="Y11" s="13"/>
      <c r="Z11" s="13"/>
      <c r="AA11" s="13"/>
      <c r="AB11" s="13"/>
      <c r="AC11" s="13"/>
      <c r="AD11" s="13"/>
      <c r="AE11" s="13"/>
    </row>
    <row r="12" spans="1:31">
      <c r="A12" s="20"/>
      <c r="B12" s="20"/>
      <c r="C12" s="20"/>
      <c r="D12" s="20"/>
      <c r="E12" s="21"/>
      <c r="F12" s="21"/>
      <c r="G12" s="21"/>
      <c r="H12" s="21"/>
      <c r="I12" s="21"/>
      <c r="J12" s="21"/>
      <c r="K12" s="21"/>
      <c r="L12" s="21"/>
      <c r="M12" s="21"/>
      <c r="N12" s="21"/>
      <c r="O12" s="13"/>
      <c r="P12" s="13"/>
      <c r="Q12" s="13"/>
      <c r="R12" s="13" t="s">
        <v>8</v>
      </c>
      <c r="S12" s="13"/>
      <c r="T12" s="13" t="str">
        <f>入力シート!B12</f>
        <v>０３－５２XX－４１XY</v>
      </c>
      <c r="U12" s="13"/>
      <c r="V12" s="13"/>
      <c r="W12" s="13"/>
      <c r="X12" s="13"/>
      <c r="Y12" s="13"/>
      <c r="Z12" s="13"/>
      <c r="AA12" s="13"/>
      <c r="AB12" s="13"/>
      <c r="AC12" s="13"/>
      <c r="AD12" s="13"/>
      <c r="AE12" s="13"/>
    </row>
    <row r="13" spans="1:31">
      <c r="A13" s="20"/>
      <c r="B13" s="20"/>
      <c r="C13" s="20"/>
      <c r="D13" s="20"/>
      <c r="E13" s="21"/>
      <c r="F13" s="21"/>
      <c r="G13" s="21"/>
      <c r="H13" s="21"/>
      <c r="I13" s="21"/>
      <c r="J13" s="21"/>
      <c r="K13" s="21"/>
      <c r="L13" s="21"/>
      <c r="M13" s="21"/>
      <c r="N13" s="21"/>
      <c r="O13" s="13"/>
      <c r="P13" s="13"/>
      <c r="Q13" s="13"/>
      <c r="R13" s="13"/>
      <c r="S13" s="13"/>
      <c r="T13" s="13"/>
      <c r="U13" s="13"/>
      <c r="V13" s="13"/>
      <c r="W13" s="13"/>
      <c r="X13" s="13"/>
      <c r="Y13" s="13"/>
      <c r="Z13" s="13"/>
      <c r="AA13" s="13"/>
      <c r="AB13" s="13"/>
      <c r="AC13" s="13"/>
      <c r="AD13" s="13"/>
      <c r="AE13" s="13"/>
    </row>
    <row r="14" spans="1:31">
      <c r="A14" s="20"/>
      <c r="B14" s="20"/>
      <c r="C14" s="20"/>
      <c r="D14" s="20"/>
      <c r="E14" s="22"/>
      <c r="F14" s="22"/>
      <c r="G14" s="22"/>
      <c r="H14" s="22"/>
      <c r="I14" s="22"/>
      <c r="J14" s="22"/>
      <c r="K14" s="22"/>
      <c r="L14" s="22"/>
      <c r="M14" s="22"/>
      <c r="N14" s="22"/>
      <c r="O14" s="13"/>
      <c r="P14" s="13"/>
      <c r="Q14" s="13"/>
      <c r="R14" s="13"/>
      <c r="S14" s="13"/>
      <c r="T14" s="13"/>
      <c r="U14" s="64"/>
      <c r="V14" s="65"/>
      <c r="W14" s="66"/>
      <c r="X14" s="64"/>
      <c r="Y14" s="65"/>
      <c r="Z14" s="66"/>
      <c r="AA14" s="64"/>
      <c r="AB14" s="65"/>
      <c r="AC14" s="66"/>
      <c r="AD14" s="13"/>
      <c r="AE14" s="13"/>
    </row>
    <row r="15" spans="1:31">
      <c r="A15" s="13"/>
      <c r="B15" s="13"/>
      <c r="C15" s="13"/>
      <c r="D15" s="13"/>
      <c r="E15" s="13"/>
      <c r="F15" s="13"/>
      <c r="G15" s="13"/>
      <c r="H15" s="13"/>
      <c r="I15" s="13"/>
      <c r="J15" s="13"/>
      <c r="K15" s="13"/>
      <c r="L15" s="13"/>
      <c r="M15" s="13"/>
      <c r="N15" s="13"/>
      <c r="O15" s="13"/>
      <c r="P15" s="13"/>
      <c r="Q15" s="13"/>
      <c r="R15" s="13"/>
      <c r="S15" s="13"/>
      <c r="T15" s="13"/>
      <c r="U15" s="67"/>
      <c r="V15" s="68"/>
      <c r="W15" s="69"/>
      <c r="X15" s="67"/>
      <c r="Y15" s="68"/>
      <c r="Z15" s="69"/>
      <c r="AA15" s="67"/>
      <c r="AB15" s="68"/>
      <c r="AC15" s="69"/>
      <c r="AD15" s="13"/>
      <c r="AE15" s="13"/>
    </row>
    <row r="16" spans="1:31">
      <c r="A16" s="13"/>
      <c r="B16" s="13"/>
      <c r="C16" s="13"/>
      <c r="D16" s="13"/>
      <c r="E16" s="13"/>
      <c r="F16" s="13"/>
      <c r="G16" s="13"/>
      <c r="H16" s="13"/>
      <c r="I16" s="13"/>
      <c r="J16" s="13"/>
      <c r="K16" s="13"/>
      <c r="L16" s="13"/>
      <c r="M16" s="13"/>
      <c r="N16" s="13"/>
      <c r="O16" s="13"/>
      <c r="P16" s="13"/>
      <c r="Q16" s="13"/>
      <c r="R16" s="13"/>
      <c r="S16" s="13"/>
      <c r="T16" s="13"/>
      <c r="U16" s="70"/>
      <c r="V16" s="71"/>
      <c r="W16" s="72"/>
      <c r="X16" s="70"/>
      <c r="Y16" s="71"/>
      <c r="Z16" s="72"/>
      <c r="AA16" s="70"/>
      <c r="AB16" s="71"/>
      <c r="AC16" s="72"/>
      <c r="AD16" s="13"/>
      <c r="AE16" s="13"/>
    </row>
    <row r="17" spans="1:31">
      <c r="A17" s="13" t="s">
        <v>74</v>
      </c>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row>
    <row r="18" spans="1:31">
      <c r="A18" s="100" t="s">
        <v>53</v>
      </c>
      <c r="B18" s="100"/>
      <c r="C18" s="100"/>
      <c r="D18" s="100"/>
      <c r="E18" s="100"/>
      <c r="F18" s="100"/>
      <c r="G18" s="100"/>
      <c r="H18" s="100"/>
      <c r="I18" s="100"/>
      <c r="J18" s="100"/>
      <c r="K18" s="100"/>
      <c r="L18" s="100" t="s">
        <v>14</v>
      </c>
      <c r="M18" s="100"/>
      <c r="N18" s="113" t="s">
        <v>69</v>
      </c>
      <c r="O18" s="115"/>
      <c r="P18" s="115"/>
      <c r="Q18" s="115"/>
      <c r="R18" s="115"/>
      <c r="S18" s="115"/>
      <c r="T18" s="115"/>
      <c r="U18" s="115"/>
      <c r="V18" s="115"/>
      <c r="W18" s="115"/>
      <c r="X18" s="115"/>
      <c r="Y18" s="115"/>
      <c r="Z18" s="115"/>
      <c r="AA18" s="115"/>
      <c r="AB18" s="115"/>
      <c r="AC18" s="115"/>
      <c r="AD18" s="116"/>
    </row>
    <row r="19" spans="1:31">
      <c r="A19" s="100"/>
      <c r="B19" s="100"/>
      <c r="C19" s="100"/>
      <c r="D19" s="100"/>
      <c r="E19" s="100"/>
      <c r="F19" s="100"/>
      <c r="G19" s="100"/>
      <c r="H19" s="100"/>
      <c r="I19" s="100"/>
      <c r="J19" s="100"/>
      <c r="K19" s="100"/>
      <c r="L19" s="100"/>
      <c r="M19" s="100"/>
      <c r="N19" s="117"/>
      <c r="O19" s="118"/>
      <c r="P19" s="118"/>
      <c r="Q19" s="118"/>
      <c r="R19" s="118"/>
      <c r="S19" s="118"/>
      <c r="T19" s="118"/>
      <c r="U19" s="118"/>
      <c r="V19" s="118"/>
      <c r="W19" s="118"/>
      <c r="X19" s="118"/>
      <c r="Y19" s="118"/>
      <c r="Z19" s="118"/>
      <c r="AA19" s="118"/>
      <c r="AB19" s="118"/>
      <c r="AC19" s="118"/>
      <c r="AD19" s="119"/>
    </row>
    <row r="20" spans="1:31" s="1" customFormat="1" ht="13.15" customHeight="1">
      <c r="A20" s="101" t="str">
        <f>入力シート!A33</f>
        <v>カタログデザイン</v>
      </c>
      <c r="B20" s="101"/>
      <c r="C20" s="101"/>
      <c r="D20" s="101"/>
      <c r="E20" s="101"/>
      <c r="F20" s="101"/>
      <c r="G20" s="101"/>
      <c r="H20" s="101"/>
      <c r="I20" s="101"/>
      <c r="J20" s="101"/>
      <c r="K20" s="101"/>
      <c r="L20" s="60">
        <f>入力シート!C33</f>
        <v>1</v>
      </c>
      <c r="M20" s="60"/>
      <c r="N20" s="120"/>
      <c r="O20" s="121"/>
      <c r="P20" s="121"/>
      <c r="Q20" s="121"/>
      <c r="R20" s="121"/>
      <c r="S20" s="121"/>
      <c r="T20" s="121"/>
      <c r="U20" s="121"/>
      <c r="V20" s="121"/>
      <c r="W20" s="121"/>
      <c r="X20" s="121"/>
      <c r="Y20" s="121"/>
      <c r="Z20" s="121"/>
      <c r="AA20" s="121"/>
      <c r="AB20" s="121"/>
      <c r="AC20" s="121"/>
      <c r="AD20" s="122"/>
    </row>
    <row r="21" spans="1:31" s="1" customFormat="1">
      <c r="A21" s="101"/>
      <c r="B21" s="101"/>
      <c r="C21" s="101"/>
      <c r="D21" s="101"/>
      <c r="E21" s="101"/>
      <c r="F21" s="101"/>
      <c r="G21" s="101"/>
      <c r="H21" s="101"/>
      <c r="I21" s="101"/>
      <c r="J21" s="101"/>
      <c r="K21" s="101"/>
      <c r="L21" s="60"/>
      <c r="M21" s="60"/>
      <c r="N21" s="123"/>
      <c r="O21" s="124"/>
      <c r="P21" s="124"/>
      <c r="Q21" s="124"/>
      <c r="R21" s="124"/>
      <c r="S21" s="124"/>
      <c r="T21" s="124"/>
      <c r="U21" s="124"/>
      <c r="V21" s="124"/>
      <c r="W21" s="124"/>
      <c r="X21" s="124"/>
      <c r="Y21" s="124"/>
      <c r="Z21" s="124"/>
      <c r="AA21" s="124"/>
      <c r="AB21" s="124"/>
      <c r="AC21" s="124"/>
      <c r="AD21" s="125"/>
    </row>
    <row r="22" spans="1:31">
      <c r="A22" s="108" t="str">
        <f>入力シート!A35</f>
        <v>販促チラシデザイン</v>
      </c>
      <c r="B22" s="108"/>
      <c r="C22" s="108"/>
      <c r="D22" s="108"/>
      <c r="E22" s="108"/>
      <c r="F22" s="108"/>
      <c r="G22" s="108"/>
      <c r="H22" s="108"/>
      <c r="I22" s="108"/>
      <c r="J22" s="108"/>
      <c r="K22" s="108"/>
      <c r="L22" s="109">
        <f>入力シート!C35</f>
        <v>3</v>
      </c>
      <c r="M22" s="109"/>
      <c r="N22" s="123"/>
      <c r="O22" s="124"/>
      <c r="P22" s="124"/>
      <c r="Q22" s="124"/>
      <c r="R22" s="124"/>
      <c r="S22" s="124"/>
      <c r="T22" s="124"/>
      <c r="U22" s="124"/>
      <c r="V22" s="124"/>
      <c r="W22" s="124"/>
      <c r="X22" s="124"/>
      <c r="Y22" s="124"/>
      <c r="Z22" s="124"/>
      <c r="AA22" s="124"/>
      <c r="AB22" s="124"/>
      <c r="AC22" s="124"/>
      <c r="AD22" s="125"/>
    </row>
    <row r="23" spans="1:31">
      <c r="A23" s="108"/>
      <c r="B23" s="108"/>
      <c r="C23" s="108"/>
      <c r="D23" s="108"/>
      <c r="E23" s="108"/>
      <c r="F23" s="108"/>
      <c r="G23" s="108"/>
      <c r="H23" s="108"/>
      <c r="I23" s="108"/>
      <c r="J23" s="108"/>
      <c r="K23" s="108"/>
      <c r="L23" s="109"/>
      <c r="M23" s="109"/>
      <c r="N23" s="123"/>
      <c r="O23" s="124"/>
      <c r="P23" s="124"/>
      <c r="Q23" s="124"/>
      <c r="R23" s="124"/>
      <c r="S23" s="124"/>
      <c r="T23" s="124"/>
      <c r="U23" s="124"/>
      <c r="V23" s="124"/>
      <c r="W23" s="124"/>
      <c r="X23" s="124"/>
      <c r="Y23" s="124"/>
      <c r="Z23" s="124"/>
      <c r="AA23" s="124"/>
      <c r="AB23" s="124"/>
      <c r="AC23" s="124"/>
      <c r="AD23" s="125"/>
    </row>
    <row r="24" spans="1:31">
      <c r="A24" s="101">
        <f>入力シート!A37</f>
        <v>0</v>
      </c>
      <c r="B24" s="101"/>
      <c r="C24" s="101"/>
      <c r="D24" s="101"/>
      <c r="E24" s="101"/>
      <c r="F24" s="101"/>
      <c r="G24" s="101"/>
      <c r="H24" s="101"/>
      <c r="I24" s="101"/>
      <c r="J24" s="101"/>
      <c r="K24" s="101"/>
      <c r="L24" s="60">
        <f>入力シート!C37</f>
        <v>0</v>
      </c>
      <c r="M24" s="60"/>
      <c r="N24" s="123"/>
      <c r="O24" s="124"/>
      <c r="P24" s="124"/>
      <c r="Q24" s="124"/>
      <c r="R24" s="124"/>
      <c r="S24" s="124"/>
      <c r="T24" s="124"/>
      <c r="U24" s="124"/>
      <c r="V24" s="124"/>
      <c r="W24" s="124"/>
      <c r="X24" s="124"/>
      <c r="Y24" s="124"/>
      <c r="Z24" s="124"/>
      <c r="AA24" s="124"/>
      <c r="AB24" s="124"/>
      <c r="AC24" s="124"/>
      <c r="AD24" s="125"/>
    </row>
    <row r="25" spans="1:31">
      <c r="A25" s="101"/>
      <c r="B25" s="101"/>
      <c r="C25" s="101"/>
      <c r="D25" s="101"/>
      <c r="E25" s="101"/>
      <c r="F25" s="101"/>
      <c r="G25" s="101"/>
      <c r="H25" s="101"/>
      <c r="I25" s="101"/>
      <c r="J25" s="101"/>
      <c r="K25" s="101"/>
      <c r="L25" s="60"/>
      <c r="M25" s="60"/>
      <c r="N25" s="123"/>
      <c r="O25" s="124"/>
      <c r="P25" s="124"/>
      <c r="Q25" s="124"/>
      <c r="R25" s="124"/>
      <c r="S25" s="124"/>
      <c r="T25" s="124"/>
      <c r="U25" s="124"/>
      <c r="V25" s="124"/>
      <c r="W25" s="124"/>
      <c r="X25" s="124"/>
      <c r="Y25" s="124"/>
      <c r="Z25" s="124"/>
      <c r="AA25" s="124"/>
      <c r="AB25" s="124"/>
      <c r="AC25" s="124"/>
      <c r="AD25" s="125"/>
    </row>
    <row r="26" spans="1:31" ht="13.5" customHeight="1">
      <c r="A26" s="108">
        <f>入力シート!A39</f>
        <v>0</v>
      </c>
      <c r="B26" s="108"/>
      <c r="C26" s="108"/>
      <c r="D26" s="108"/>
      <c r="E26" s="108"/>
      <c r="F26" s="108"/>
      <c r="G26" s="108"/>
      <c r="H26" s="108"/>
      <c r="I26" s="108"/>
      <c r="J26" s="108"/>
      <c r="K26" s="108"/>
      <c r="L26" s="109">
        <f>入力シート!C39</f>
        <v>0</v>
      </c>
      <c r="M26" s="109"/>
      <c r="N26" s="123"/>
      <c r="O26" s="124"/>
      <c r="P26" s="124"/>
      <c r="Q26" s="124"/>
      <c r="R26" s="126"/>
      <c r="S26" s="126"/>
      <c r="T26" s="124"/>
      <c r="U26" s="124"/>
      <c r="V26" s="124"/>
      <c r="W26" s="124"/>
      <c r="X26" s="124"/>
      <c r="Y26" s="124"/>
      <c r="Z26" s="124"/>
      <c r="AA26" s="124"/>
      <c r="AB26" s="124"/>
      <c r="AC26" s="124"/>
      <c r="AD26" s="125"/>
    </row>
    <row r="27" spans="1:31">
      <c r="A27" s="108"/>
      <c r="B27" s="108"/>
      <c r="C27" s="108"/>
      <c r="D27" s="108"/>
      <c r="E27" s="108"/>
      <c r="F27" s="108"/>
      <c r="G27" s="108"/>
      <c r="H27" s="108"/>
      <c r="I27" s="108"/>
      <c r="J27" s="108"/>
      <c r="K27" s="108"/>
      <c r="L27" s="109"/>
      <c r="M27" s="109"/>
      <c r="N27" s="123"/>
      <c r="O27" s="124"/>
      <c r="P27" s="124"/>
      <c r="Q27" s="124"/>
      <c r="R27" s="126"/>
      <c r="S27" s="126"/>
      <c r="T27" s="124"/>
      <c r="U27" s="124"/>
      <c r="V27" s="124"/>
      <c r="W27" s="124"/>
      <c r="X27" s="124"/>
      <c r="Y27" s="124"/>
      <c r="Z27" s="124"/>
      <c r="AA27" s="124"/>
      <c r="AB27" s="124"/>
      <c r="AC27" s="124"/>
      <c r="AD27" s="125"/>
    </row>
    <row r="28" spans="1:31" ht="13.5" customHeight="1">
      <c r="A28" s="101">
        <f>入力シート!A41</f>
        <v>0</v>
      </c>
      <c r="B28" s="101"/>
      <c r="C28" s="101"/>
      <c r="D28" s="101"/>
      <c r="E28" s="101"/>
      <c r="F28" s="101"/>
      <c r="G28" s="101"/>
      <c r="H28" s="101"/>
      <c r="I28" s="101"/>
      <c r="J28" s="101"/>
      <c r="K28" s="101"/>
      <c r="L28" s="60">
        <f>入力シート!C41</f>
        <v>0</v>
      </c>
      <c r="M28" s="60"/>
      <c r="N28" s="123"/>
      <c r="O28" s="124"/>
      <c r="P28" s="124"/>
      <c r="Q28" s="124"/>
      <c r="R28" s="124"/>
      <c r="S28" s="124"/>
      <c r="T28" s="124"/>
      <c r="U28" s="124"/>
      <c r="V28" s="124"/>
      <c r="W28" s="124"/>
      <c r="X28" s="124"/>
      <c r="Y28" s="124"/>
      <c r="Z28" s="124"/>
      <c r="AA28" s="124"/>
      <c r="AB28" s="124"/>
      <c r="AC28" s="124"/>
      <c r="AD28" s="125"/>
    </row>
    <row r="29" spans="1:31">
      <c r="A29" s="101"/>
      <c r="B29" s="101"/>
      <c r="C29" s="101"/>
      <c r="D29" s="101"/>
      <c r="E29" s="101"/>
      <c r="F29" s="101"/>
      <c r="G29" s="101"/>
      <c r="H29" s="101"/>
      <c r="I29" s="101"/>
      <c r="J29" s="101"/>
      <c r="K29" s="101"/>
      <c r="L29" s="60"/>
      <c r="M29" s="60"/>
      <c r="N29" s="123"/>
      <c r="O29" s="124"/>
      <c r="P29" s="124"/>
      <c r="Q29" s="124"/>
      <c r="R29" s="124"/>
      <c r="S29" s="124"/>
      <c r="T29" s="124"/>
      <c r="U29" s="124"/>
      <c r="V29" s="124"/>
      <c r="W29" s="124"/>
      <c r="X29" s="124"/>
      <c r="Y29" s="124"/>
      <c r="Z29" s="124"/>
      <c r="AA29" s="124"/>
      <c r="AB29" s="124"/>
      <c r="AC29" s="124"/>
      <c r="AD29" s="125"/>
    </row>
    <row r="30" spans="1:31">
      <c r="A30" s="108"/>
      <c r="B30" s="108"/>
      <c r="C30" s="108"/>
      <c r="D30" s="108"/>
      <c r="E30" s="108"/>
      <c r="F30" s="108"/>
      <c r="G30" s="108"/>
      <c r="H30" s="108"/>
      <c r="I30" s="108"/>
      <c r="J30" s="108"/>
      <c r="K30" s="108"/>
      <c r="L30" s="109">
        <f>入力シート!C43</f>
        <v>0</v>
      </c>
      <c r="M30" s="109"/>
      <c r="N30" s="123"/>
      <c r="O30" s="124"/>
      <c r="P30" s="124"/>
      <c r="Q30" s="124"/>
      <c r="R30" s="126"/>
      <c r="S30" s="126"/>
      <c r="T30" s="124"/>
      <c r="U30" s="124"/>
      <c r="V30" s="124"/>
      <c r="W30" s="124"/>
      <c r="X30" s="124"/>
      <c r="Y30" s="124"/>
      <c r="Z30" s="124"/>
      <c r="AA30" s="124"/>
      <c r="AB30" s="124"/>
      <c r="AC30" s="124"/>
      <c r="AD30" s="125"/>
    </row>
    <row r="31" spans="1:31">
      <c r="A31" s="108"/>
      <c r="B31" s="108"/>
      <c r="C31" s="108"/>
      <c r="D31" s="108"/>
      <c r="E31" s="108"/>
      <c r="F31" s="108"/>
      <c r="G31" s="108"/>
      <c r="H31" s="108"/>
      <c r="I31" s="108"/>
      <c r="J31" s="108"/>
      <c r="K31" s="108"/>
      <c r="L31" s="109"/>
      <c r="M31" s="109"/>
      <c r="N31" s="123"/>
      <c r="O31" s="124"/>
      <c r="P31" s="124"/>
      <c r="Q31" s="124"/>
      <c r="R31" s="126"/>
      <c r="S31" s="126"/>
      <c r="T31" s="124"/>
      <c r="U31" s="124"/>
      <c r="V31" s="124"/>
      <c r="W31" s="124"/>
      <c r="X31" s="124"/>
      <c r="Y31" s="124"/>
      <c r="Z31" s="124"/>
      <c r="AA31" s="124"/>
      <c r="AB31" s="124"/>
      <c r="AC31" s="124"/>
      <c r="AD31" s="125"/>
    </row>
    <row r="32" spans="1:31" ht="13.5" customHeight="1">
      <c r="A32" s="101">
        <f>入力シート!A45</f>
        <v>0</v>
      </c>
      <c r="B32" s="101"/>
      <c r="C32" s="101"/>
      <c r="D32" s="101"/>
      <c r="E32" s="101"/>
      <c r="F32" s="101"/>
      <c r="G32" s="101"/>
      <c r="H32" s="101"/>
      <c r="I32" s="101"/>
      <c r="J32" s="101"/>
      <c r="K32" s="101"/>
      <c r="L32" s="60">
        <f>入力シート!C45</f>
        <v>0</v>
      </c>
      <c r="M32" s="60"/>
      <c r="N32" s="123"/>
      <c r="O32" s="124"/>
      <c r="P32" s="124"/>
      <c r="Q32" s="124"/>
      <c r="R32" s="124"/>
      <c r="S32" s="124"/>
      <c r="T32" s="124"/>
      <c r="U32" s="124"/>
      <c r="V32" s="124"/>
      <c r="W32" s="124"/>
      <c r="X32" s="124"/>
      <c r="Y32" s="124"/>
      <c r="Z32" s="124"/>
      <c r="AA32" s="124"/>
      <c r="AB32" s="124"/>
      <c r="AC32" s="124"/>
      <c r="AD32" s="125"/>
    </row>
    <row r="33" spans="1:30">
      <c r="A33" s="101"/>
      <c r="B33" s="101"/>
      <c r="C33" s="101"/>
      <c r="D33" s="101"/>
      <c r="E33" s="101"/>
      <c r="F33" s="101"/>
      <c r="G33" s="101"/>
      <c r="H33" s="101"/>
      <c r="I33" s="101"/>
      <c r="J33" s="101"/>
      <c r="K33" s="101"/>
      <c r="L33" s="60"/>
      <c r="M33" s="60"/>
      <c r="N33" s="123"/>
      <c r="O33" s="124"/>
      <c r="P33" s="124"/>
      <c r="Q33" s="124"/>
      <c r="R33" s="124"/>
      <c r="S33" s="124"/>
      <c r="T33" s="124"/>
      <c r="U33" s="124"/>
      <c r="V33" s="124"/>
      <c r="W33" s="124"/>
      <c r="X33" s="124"/>
      <c r="Y33" s="124"/>
      <c r="Z33" s="124"/>
      <c r="AA33" s="124"/>
      <c r="AB33" s="124"/>
      <c r="AC33" s="124"/>
      <c r="AD33" s="125"/>
    </row>
    <row r="34" spans="1:30" ht="13.5" customHeight="1">
      <c r="A34" s="108">
        <f>入力シート!A47</f>
        <v>0</v>
      </c>
      <c r="B34" s="108"/>
      <c r="C34" s="108"/>
      <c r="D34" s="108"/>
      <c r="E34" s="108"/>
      <c r="F34" s="108"/>
      <c r="G34" s="108"/>
      <c r="H34" s="108"/>
      <c r="I34" s="108"/>
      <c r="J34" s="108"/>
      <c r="K34" s="108"/>
      <c r="L34" s="109">
        <f>入力シート!C47</f>
        <v>0</v>
      </c>
      <c r="M34" s="109"/>
      <c r="N34" s="123"/>
      <c r="O34" s="124"/>
      <c r="P34" s="124"/>
      <c r="Q34" s="124"/>
      <c r="R34" s="126"/>
      <c r="S34" s="126"/>
      <c r="T34" s="124"/>
      <c r="U34" s="124"/>
      <c r="V34" s="124"/>
      <c r="W34" s="124"/>
      <c r="X34" s="124"/>
      <c r="Y34" s="124"/>
      <c r="Z34" s="124"/>
      <c r="AA34" s="124"/>
      <c r="AB34" s="124"/>
      <c r="AC34" s="124"/>
      <c r="AD34" s="125"/>
    </row>
    <row r="35" spans="1:30">
      <c r="A35" s="108"/>
      <c r="B35" s="108"/>
      <c r="C35" s="108"/>
      <c r="D35" s="108"/>
      <c r="E35" s="108"/>
      <c r="F35" s="108"/>
      <c r="G35" s="108"/>
      <c r="H35" s="108"/>
      <c r="I35" s="108"/>
      <c r="J35" s="108"/>
      <c r="K35" s="108"/>
      <c r="L35" s="109"/>
      <c r="M35" s="109"/>
      <c r="N35" s="123"/>
      <c r="O35" s="124"/>
      <c r="P35" s="124"/>
      <c r="Q35" s="124"/>
      <c r="R35" s="126"/>
      <c r="S35" s="126"/>
      <c r="T35" s="124"/>
      <c r="U35" s="124"/>
      <c r="V35" s="124"/>
      <c r="W35" s="124"/>
      <c r="X35" s="124"/>
      <c r="Y35" s="124"/>
      <c r="Z35" s="124"/>
      <c r="AA35" s="124"/>
      <c r="AB35" s="124"/>
      <c r="AC35" s="124"/>
      <c r="AD35" s="125"/>
    </row>
    <row r="36" spans="1:30" ht="13.5" customHeight="1">
      <c r="A36" s="101">
        <f>入力シート!A49</f>
        <v>0</v>
      </c>
      <c r="B36" s="101"/>
      <c r="C36" s="101"/>
      <c r="D36" s="101"/>
      <c r="E36" s="101"/>
      <c r="F36" s="101"/>
      <c r="G36" s="101"/>
      <c r="H36" s="101"/>
      <c r="I36" s="101"/>
      <c r="J36" s="101"/>
      <c r="K36" s="101"/>
      <c r="L36" s="60">
        <f>入力シート!C49</f>
        <v>0</v>
      </c>
      <c r="M36" s="60"/>
      <c r="N36" s="123"/>
      <c r="O36" s="124"/>
      <c r="P36" s="124"/>
      <c r="Q36" s="124"/>
      <c r="R36" s="124"/>
      <c r="S36" s="124"/>
      <c r="T36" s="124"/>
      <c r="U36" s="124"/>
      <c r="V36" s="124"/>
      <c r="W36" s="124"/>
      <c r="X36" s="124"/>
      <c r="Y36" s="124"/>
      <c r="Z36" s="124"/>
      <c r="AA36" s="124"/>
      <c r="AB36" s="124"/>
      <c r="AC36" s="124"/>
      <c r="AD36" s="125"/>
    </row>
    <row r="37" spans="1:30">
      <c r="A37" s="101"/>
      <c r="B37" s="101"/>
      <c r="C37" s="101"/>
      <c r="D37" s="101"/>
      <c r="E37" s="101"/>
      <c r="F37" s="101"/>
      <c r="G37" s="101"/>
      <c r="H37" s="101"/>
      <c r="I37" s="101"/>
      <c r="J37" s="101"/>
      <c r="K37" s="101"/>
      <c r="L37" s="60"/>
      <c r="M37" s="60"/>
      <c r="N37" s="123"/>
      <c r="O37" s="124"/>
      <c r="P37" s="124"/>
      <c r="Q37" s="124"/>
      <c r="R37" s="124"/>
      <c r="S37" s="124"/>
      <c r="T37" s="124"/>
      <c r="U37" s="124"/>
      <c r="V37" s="124"/>
      <c r="W37" s="124"/>
      <c r="X37" s="124"/>
      <c r="Y37" s="124"/>
      <c r="Z37" s="124"/>
      <c r="AA37" s="124"/>
      <c r="AB37" s="124"/>
      <c r="AC37" s="124"/>
      <c r="AD37" s="125"/>
    </row>
    <row r="38" spans="1:30" ht="13.5" customHeight="1">
      <c r="A38" s="108">
        <f>入力シート!A51</f>
        <v>0</v>
      </c>
      <c r="B38" s="108"/>
      <c r="C38" s="108"/>
      <c r="D38" s="108"/>
      <c r="E38" s="108"/>
      <c r="F38" s="108"/>
      <c r="G38" s="108"/>
      <c r="H38" s="108"/>
      <c r="I38" s="108"/>
      <c r="J38" s="108"/>
      <c r="K38" s="108"/>
      <c r="L38" s="109">
        <f>入力シート!C51</f>
        <v>0</v>
      </c>
      <c r="M38" s="109"/>
      <c r="N38" s="123"/>
      <c r="O38" s="124"/>
      <c r="P38" s="124"/>
      <c r="Q38" s="124"/>
      <c r="R38" s="126"/>
      <c r="S38" s="126"/>
      <c r="T38" s="124"/>
      <c r="U38" s="124"/>
      <c r="V38" s="124"/>
      <c r="W38" s="124"/>
      <c r="X38" s="124"/>
      <c r="Y38" s="124"/>
      <c r="Z38" s="124"/>
      <c r="AA38" s="124"/>
      <c r="AB38" s="124"/>
      <c r="AC38" s="124"/>
      <c r="AD38" s="125"/>
    </row>
    <row r="39" spans="1:30">
      <c r="A39" s="108"/>
      <c r="B39" s="108"/>
      <c r="C39" s="108"/>
      <c r="D39" s="108"/>
      <c r="E39" s="108"/>
      <c r="F39" s="108"/>
      <c r="G39" s="108"/>
      <c r="H39" s="108"/>
      <c r="I39" s="108"/>
      <c r="J39" s="108"/>
      <c r="K39" s="108"/>
      <c r="L39" s="109"/>
      <c r="M39" s="109"/>
      <c r="N39" s="123"/>
      <c r="O39" s="124"/>
      <c r="P39" s="124"/>
      <c r="Q39" s="124"/>
      <c r="R39" s="126"/>
      <c r="S39" s="126"/>
      <c r="T39" s="124"/>
      <c r="U39" s="124"/>
      <c r="V39" s="124"/>
      <c r="W39" s="124"/>
      <c r="X39" s="124"/>
      <c r="Y39" s="124"/>
      <c r="Z39" s="124"/>
      <c r="AA39" s="124"/>
      <c r="AB39" s="124"/>
      <c r="AC39" s="124"/>
      <c r="AD39" s="125"/>
    </row>
    <row r="40" spans="1:30" ht="13.5" customHeight="1">
      <c r="A40" s="101">
        <f>入力シート!A53</f>
        <v>0</v>
      </c>
      <c r="B40" s="101"/>
      <c r="C40" s="101"/>
      <c r="D40" s="101"/>
      <c r="E40" s="101"/>
      <c r="F40" s="101"/>
      <c r="G40" s="101"/>
      <c r="H40" s="101"/>
      <c r="I40" s="101"/>
      <c r="J40" s="101"/>
      <c r="K40" s="101"/>
      <c r="L40" s="60">
        <f>入力シート!C53</f>
        <v>0</v>
      </c>
      <c r="M40" s="60"/>
      <c r="N40" s="123"/>
      <c r="O40" s="124"/>
      <c r="P40" s="124"/>
      <c r="Q40" s="124"/>
      <c r="R40" s="124"/>
      <c r="S40" s="124"/>
      <c r="T40" s="124"/>
      <c r="U40" s="124"/>
      <c r="V40" s="124"/>
      <c r="W40" s="124"/>
      <c r="X40" s="124"/>
      <c r="Y40" s="124"/>
      <c r="Z40" s="124"/>
      <c r="AA40" s="124"/>
      <c r="AB40" s="124"/>
      <c r="AC40" s="124"/>
      <c r="AD40" s="125"/>
    </row>
    <row r="41" spans="1:30">
      <c r="A41" s="101"/>
      <c r="B41" s="101"/>
      <c r="C41" s="101"/>
      <c r="D41" s="101"/>
      <c r="E41" s="101"/>
      <c r="F41" s="101"/>
      <c r="G41" s="101"/>
      <c r="H41" s="101"/>
      <c r="I41" s="101"/>
      <c r="J41" s="101"/>
      <c r="K41" s="101"/>
      <c r="L41" s="60"/>
      <c r="M41" s="60"/>
      <c r="N41" s="123"/>
      <c r="O41" s="124"/>
      <c r="P41" s="124"/>
      <c r="Q41" s="124"/>
      <c r="R41" s="124"/>
      <c r="S41" s="124"/>
      <c r="T41" s="124"/>
      <c r="U41" s="124"/>
      <c r="V41" s="124"/>
      <c r="W41" s="124"/>
      <c r="X41" s="124"/>
      <c r="Y41" s="124"/>
      <c r="Z41" s="124"/>
      <c r="AA41" s="124"/>
      <c r="AB41" s="124"/>
      <c r="AC41" s="124"/>
      <c r="AD41" s="125"/>
    </row>
    <row r="42" spans="1:30" ht="13.5" customHeight="1">
      <c r="A42" s="108">
        <f>入力シート!A55</f>
        <v>0</v>
      </c>
      <c r="B42" s="108"/>
      <c r="C42" s="108"/>
      <c r="D42" s="108"/>
      <c r="E42" s="108"/>
      <c r="F42" s="108"/>
      <c r="G42" s="108"/>
      <c r="H42" s="108"/>
      <c r="I42" s="108"/>
      <c r="J42" s="108"/>
      <c r="K42" s="108"/>
      <c r="L42" s="109">
        <f>入力シート!C55</f>
        <v>0</v>
      </c>
      <c r="M42" s="109"/>
      <c r="N42" s="123"/>
      <c r="O42" s="124"/>
      <c r="P42" s="124"/>
      <c r="Q42" s="124"/>
      <c r="R42" s="126"/>
      <c r="S42" s="126"/>
      <c r="T42" s="124"/>
      <c r="U42" s="124"/>
      <c r="V42" s="124"/>
      <c r="W42" s="124"/>
      <c r="X42" s="124"/>
      <c r="Y42" s="124"/>
      <c r="Z42" s="124"/>
      <c r="AA42" s="124"/>
      <c r="AB42" s="124"/>
      <c r="AC42" s="124"/>
      <c r="AD42" s="125"/>
    </row>
    <row r="43" spans="1:30">
      <c r="A43" s="108"/>
      <c r="B43" s="108"/>
      <c r="C43" s="108"/>
      <c r="D43" s="108"/>
      <c r="E43" s="108"/>
      <c r="F43" s="108"/>
      <c r="G43" s="108"/>
      <c r="H43" s="108"/>
      <c r="I43" s="108"/>
      <c r="J43" s="108"/>
      <c r="K43" s="108"/>
      <c r="L43" s="109"/>
      <c r="M43" s="109"/>
      <c r="N43" s="123"/>
      <c r="O43" s="124"/>
      <c r="P43" s="124"/>
      <c r="Q43" s="124"/>
      <c r="R43" s="126"/>
      <c r="S43" s="126"/>
      <c r="T43" s="124"/>
      <c r="U43" s="124"/>
      <c r="V43" s="124"/>
      <c r="W43" s="124"/>
      <c r="X43" s="124"/>
      <c r="Y43" s="124"/>
      <c r="Z43" s="124"/>
      <c r="AA43" s="124"/>
      <c r="AB43" s="124"/>
      <c r="AC43" s="124"/>
      <c r="AD43" s="125"/>
    </row>
    <row r="44" spans="1:30">
      <c r="A44" s="101">
        <f>入力シート!A57</f>
        <v>0</v>
      </c>
      <c r="B44" s="101"/>
      <c r="C44" s="101"/>
      <c r="D44" s="101"/>
      <c r="E44" s="101"/>
      <c r="F44" s="101"/>
      <c r="G44" s="101"/>
      <c r="H44" s="101"/>
      <c r="I44" s="101"/>
      <c r="J44" s="101"/>
      <c r="K44" s="101"/>
      <c r="L44" s="60">
        <f>入力シート!C57</f>
        <v>0</v>
      </c>
      <c r="M44" s="60"/>
      <c r="N44" s="123"/>
      <c r="O44" s="124"/>
      <c r="P44" s="124"/>
      <c r="Q44" s="124"/>
      <c r="R44" s="124"/>
      <c r="S44" s="124"/>
      <c r="T44" s="124"/>
      <c r="U44" s="124"/>
      <c r="V44" s="124"/>
      <c r="W44" s="124"/>
      <c r="X44" s="124"/>
      <c r="Y44" s="124"/>
      <c r="Z44" s="124"/>
      <c r="AA44" s="124"/>
      <c r="AB44" s="124"/>
      <c r="AC44" s="124"/>
      <c r="AD44" s="125"/>
    </row>
    <row r="45" spans="1:30">
      <c r="A45" s="101"/>
      <c r="B45" s="101"/>
      <c r="C45" s="101"/>
      <c r="D45" s="101"/>
      <c r="E45" s="101"/>
      <c r="F45" s="101"/>
      <c r="G45" s="101"/>
      <c r="H45" s="101"/>
      <c r="I45" s="101"/>
      <c r="J45" s="101"/>
      <c r="K45" s="101"/>
      <c r="L45" s="60"/>
      <c r="M45" s="60"/>
      <c r="N45" s="127"/>
      <c r="O45" s="128"/>
      <c r="P45" s="128"/>
      <c r="Q45" s="128"/>
      <c r="R45" s="128"/>
      <c r="S45" s="128"/>
      <c r="T45" s="128"/>
      <c r="U45" s="128"/>
      <c r="V45" s="128"/>
      <c r="W45" s="128"/>
      <c r="X45" s="128"/>
      <c r="Y45" s="128"/>
      <c r="Z45" s="128"/>
      <c r="AA45" s="128"/>
      <c r="AB45" s="128"/>
      <c r="AC45" s="128"/>
      <c r="AD45" s="129"/>
    </row>
    <row r="46" spans="1:30">
      <c r="R46" s="13"/>
      <c r="S46" s="13"/>
    </row>
    <row r="47" spans="1:30">
      <c r="R47" s="13"/>
      <c r="S47" s="13"/>
    </row>
  </sheetData>
  <mergeCells count="37">
    <mergeCell ref="N20:AD45"/>
    <mergeCell ref="A44:K45"/>
    <mergeCell ref="L44:M45"/>
    <mergeCell ref="A42:K43"/>
    <mergeCell ref="L42:M43"/>
    <mergeCell ref="A40:K41"/>
    <mergeCell ref="L40:M41"/>
    <mergeCell ref="A38:K39"/>
    <mergeCell ref="L38:M39"/>
    <mergeCell ref="A24:K25"/>
    <mergeCell ref="L24:M25"/>
    <mergeCell ref="A22:K23"/>
    <mergeCell ref="L22:M23"/>
    <mergeCell ref="A20:K21"/>
    <mergeCell ref="L20:M21"/>
    <mergeCell ref="A30:K31"/>
    <mergeCell ref="A18:K19"/>
    <mergeCell ref="L18:M19"/>
    <mergeCell ref="Q1:V1"/>
    <mergeCell ref="A3:G5"/>
    <mergeCell ref="N18:AD19"/>
    <mergeCell ref="Y1:AD1"/>
    <mergeCell ref="M8:N9"/>
    <mergeCell ref="U14:W16"/>
    <mergeCell ref="X14:Z16"/>
    <mergeCell ref="AA14:AC16"/>
    <mergeCell ref="L30:M31"/>
    <mergeCell ref="A28:K29"/>
    <mergeCell ref="L28:M29"/>
    <mergeCell ref="A26:K27"/>
    <mergeCell ref="L26:M27"/>
    <mergeCell ref="A36:K37"/>
    <mergeCell ref="L36:M37"/>
    <mergeCell ref="A34:K35"/>
    <mergeCell ref="L34:M35"/>
    <mergeCell ref="A32:K33"/>
    <mergeCell ref="L32:M33"/>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93759-C492-44D2-94AF-C24359CA0337}">
  <dimension ref="A1:AE59"/>
  <sheetViews>
    <sheetView zoomScaleNormal="100" workbookViewId="0"/>
  </sheetViews>
  <sheetFormatPr defaultRowHeight="13.5"/>
  <cols>
    <col min="1" max="30" width="2.75" customWidth="1"/>
  </cols>
  <sheetData>
    <row r="1" spans="1:31">
      <c r="A1" s="13"/>
      <c r="B1" s="13"/>
      <c r="C1" s="13"/>
      <c r="D1" s="13"/>
      <c r="E1" s="13"/>
      <c r="F1" s="13"/>
      <c r="G1" s="13"/>
      <c r="H1" s="13"/>
      <c r="I1" s="13"/>
      <c r="J1" s="13"/>
      <c r="K1" s="13"/>
      <c r="L1" s="13"/>
      <c r="M1" s="13"/>
      <c r="N1" s="13" t="s">
        <v>0</v>
      </c>
      <c r="O1" s="13"/>
      <c r="P1" s="13"/>
      <c r="Q1" s="62">
        <f>入力シート!B14</f>
        <v>44440</v>
      </c>
      <c r="R1" s="62"/>
      <c r="S1" s="62"/>
      <c r="T1" s="62"/>
      <c r="U1" s="62"/>
      <c r="V1" s="62"/>
      <c r="W1" s="13" t="s">
        <v>1</v>
      </c>
      <c r="X1" s="13"/>
      <c r="Y1" s="61">
        <f>入力シート!B15</f>
        <v>67890123</v>
      </c>
      <c r="Z1" s="61"/>
      <c r="AA1" s="61"/>
      <c r="AB1" s="61"/>
      <c r="AC1" s="61"/>
      <c r="AD1" s="61"/>
      <c r="AE1" s="13"/>
    </row>
    <row r="2" spans="1:31">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row>
    <row r="3" spans="1:31">
      <c r="A3" s="63" t="s">
        <v>61</v>
      </c>
      <c r="B3" s="63"/>
      <c r="C3" s="63"/>
      <c r="D3" s="63"/>
      <c r="E3" s="63"/>
      <c r="F3" s="63"/>
      <c r="G3" s="13"/>
      <c r="H3" s="13"/>
      <c r="I3" s="13"/>
      <c r="J3" s="13"/>
      <c r="K3" s="13"/>
      <c r="L3" s="13"/>
      <c r="M3" s="13"/>
      <c r="N3" s="13"/>
      <c r="O3" s="13"/>
      <c r="P3" s="13"/>
      <c r="Q3" s="13"/>
      <c r="R3" s="13"/>
      <c r="S3" s="13"/>
      <c r="T3" s="13"/>
      <c r="U3" s="13"/>
      <c r="V3" s="13"/>
      <c r="W3" s="13"/>
      <c r="X3" s="13"/>
      <c r="Y3" s="13"/>
      <c r="Z3" s="13"/>
      <c r="AA3" s="13"/>
      <c r="AB3" s="13"/>
      <c r="AC3" s="13"/>
      <c r="AD3" s="13"/>
      <c r="AE3" s="13"/>
    </row>
    <row r="4" spans="1:31">
      <c r="A4" s="63"/>
      <c r="B4" s="63"/>
      <c r="C4" s="63"/>
      <c r="D4" s="63"/>
      <c r="E4" s="63"/>
      <c r="F4" s="63"/>
      <c r="G4" s="13"/>
      <c r="H4" s="13"/>
      <c r="I4" s="13"/>
      <c r="J4" s="13"/>
      <c r="K4" s="13"/>
      <c r="L4" s="13"/>
      <c r="M4" s="13"/>
      <c r="N4" s="13"/>
      <c r="O4" s="13"/>
      <c r="P4" s="13"/>
      <c r="Q4" s="13"/>
      <c r="R4" s="13"/>
      <c r="S4" s="13"/>
      <c r="T4" s="13"/>
      <c r="U4" s="13"/>
      <c r="V4" s="13"/>
      <c r="W4" s="13"/>
      <c r="X4" s="13"/>
      <c r="Y4" s="13"/>
      <c r="Z4" s="13"/>
      <c r="AA4" s="13"/>
      <c r="AB4" s="13"/>
      <c r="AC4" s="13"/>
      <c r="AD4" s="13"/>
      <c r="AE4" s="13"/>
    </row>
    <row r="5" spans="1:31">
      <c r="A5" s="63"/>
      <c r="B5" s="63"/>
      <c r="C5" s="63"/>
      <c r="D5" s="63"/>
      <c r="E5" s="63"/>
      <c r="F5" s="63"/>
      <c r="G5" s="13"/>
      <c r="H5" s="13"/>
      <c r="I5" s="13"/>
      <c r="J5" s="13"/>
      <c r="K5" s="13"/>
      <c r="L5" s="13"/>
      <c r="M5" s="13"/>
      <c r="N5" s="13"/>
      <c r="O5" s="13"/>
      <c r="P5" s="13"/>
      <c r="Q5" s="13"/>
      <c r="R5" s="13"/>
      <c r="S5" s="13"/>
      <c r="T5" s="13"/>
      <c r="U5" s="13"/>
      <c r="V5" s="13"/>
      <c r="W5" s="13"/>
      <c r="X5" s="13"/>
      <c r="Y5" s="13"/>
      <c r="Z5" s="13"/>
      <c r="AA5" s="13"/>
      <c r="AB5" s="13"/>
      <c r="AC5" s="13"/>
      <c r="AD5" s="13"/>
      <c r="AE5" s="13"/>
    </row>
    <row r="6" spans="1:31" ht="18.75">
      <c r="A6" s="13"/>
      <c r="B6" s="13"/>
      <c r="C6" s="13"/>
      <c r="D6" s="13"/>
      <c r="E6" s="13"/>
      <c r="F6" s="13"/>
      <c r="G6" s="13"/>
      <c r="H6" s="13"/>
      <c r="I6" s="13"/>
      <c r="J6" s="13"/>
      <c r="K6" s="13"/>
      <c r="L6" s="13"/>
      <c r="M6" s="13"/>
      <c r="N6" s="13"/>
      <c r="O6" s="13"/>
      <c r="P6" s="13"/>
      <c r="Q6" s="13"/>
      <c r="R6" s="29" t="str">
        <f>入力シート!B6</f>
        <v>スタジオ蔵吹倶</v>
      </c>
      <c r="S6" s="13"/>
      <c r="T6" s="13"/>
      <c r="U6" s="13"/>
      <c r="V6" s="13"/>
      <c r="W6" s="13"/>
      <c r="X6" s="13"/>
      <c r="Y6" s="13"/>
      <c r="Z6" s="13"/>
      <c r="AA6" s="13"/>
      <c r="AB6" s="13"/>
      <c r="AC6" s="13"/>
      <c r="AD6" s="13"/>
      <c r="AE6" s="13"/>
    </row>
    <row r="7" spans="1:31" ht="17.25">
      <c r="A7" s="14" t="str">
        <f>入力シート!B16</f>
        <v>株式会社ABC</v>
      </c>
      <c r="B7" s="13"/>
      <c r="C7" s="13"/>
      <c r="D7" s="13"/>
      <c r="E7" s="13"/>
      <c r="F7" s="13"/>
      <c r="G7" s="13"/>
      <c r="H7" s="13"/>
      <c r="I7" s="13"/>
      <c r="J7" s="13"/>
      <c r="K7" s="13"/>
      <c r="L7" s="13"/>
      <c r="M7" s="13"/>
      <c r="N7" s="13"/>
      <c r="O7" s="13"/>
      <c r="P7" s="13"/>
      <c r="Q7" s="13"/>
      <c r="R7" s="30" t="str">
        <f>入力シート!B7</f>
        <v>出差員　太郎</v>
      </c>
      <c r="S7" s="13"/>
      <c r="T7" s="13"/>
      <c r="U7" s="13"/>
      <c r="V7" s="13"/>
      <c r="W7" s="13"/>
      <c r="X7" s="13"/>
      <c r="Y7" s="13"/>
      <c r="Z7" s="13"/>
      <c r="AA7" s="13"/>
      <c r="AB7" s="13"/>
      <c r="AC7" s="13"/>
      <c r="AD7" s="13"/>
      <c r="AE7" s="13"/>
    </row>
    <row r="8" spans="1:31">
      <c r="A8" s="13"/>
      <c r="B8" s="13" t="str">
        <f>入力シート!B17</f>
        <v>営業部　販売促進課</v>
      </c>
      <c r="C8" s="13"/>
      <c r="D8" s="13"/>
      <c r="E8" s="13"/>
      <c r="F8" s="13"/>
      <c r="G8" s="13"/>
      <c r="H8" s="13"/>
      <c r="I8" s="13"/>
      <c r="J8" s="13"/>
      <c r="K8" s="13"/>
      <c r="L8" s="13"/>
      <c r="M8" s="94" t="str">
        <f>入力シート!B19</f>
        <v>様</v>
      </c>
      <c r="N8" s="94"/>
      <c r="O8" s="13"/>
      <c r="P8" s="13"/>
      <c r="Q8" s="13"/>
      <c r="R8" s="13" t="s">
        <v>9</v>
      </c>
      <c r="S8" s="13" t="str">
        <f>入力シート!B8</f>
        <v>１６９－８５XX</v>
      </c>
      <c r="T8" s="13"/>
      <c r="U8" s="13"/>
      <c r="V8" s="13"/>
      <c r="W8" s="13"/>
      <c r="X8" s="13"/>
      <c r="Y8" s="13"/>
      <c r="Z8" s="13"/>
      <c r="AA8" s="13"/>
      <c r="AB8" s="13"/>
      <c r="AC8" s="13"/>
      <c r="AD8" s="13"/>
      <c r="AE8" s="13"/>
    </row>
    <row r="9" spans="1:31">
      <c r="A9" s="15"/>
      <c r="B9" s="15" t="str">
        <f>入力シート!B18</f>
        <v>山田悟</v>
      </c>
      <c r="C9" s="15"/>
      <c r="D9" s="15"/>
      <c r="E9" s="15"/>
      <c r="F9" s="15"/>
      <c r="G9" s="15"/>
      <c r="H9" s="15"/>
      <c r="I9" s="15"/>
      <c r="J9" s="15"/>
      <c r="K9" s="15"/>
      <c r="L9" s="15"/>
      <c r="M9" s="95"/>
      <c r="N9" s="95"/>
      <c r="O9" s="13"/>
      <c r="P9" s="13"/>
      <c r="Q9" s="13"/>
      <c r="R9" s="13" t="str">
        <f>入力シート!B9</f>
        <v>東京都新宿区北新宿５－５－５</v>
      </c>
      <c r="S9" s="13"/>
      <c r="T9" s="13"/>
      <c r="U9" s="13"/>
      <c r="V9" s="13"/>
      <c r="W9" s="13"/>
      <c r="X9" s="13"/>
      <c r="Y9" s="13"/>
      <c r="Z9" s="13"/>
      <c r="AA9" s="13"/>
      <c r="AB9" s="13"/>
      <c r="AC9" s="13"/>
      <c r="AD9" s="13"/>
      <c r="AE9" s="13"/>
    </row>
    <row r="10" spans="1:31">
      <c r="A10" s="13"/>
      <c r="B10" s="13"/>
      <c r="C10" s="13"/>
      <c r="D10" s="13"/>
      <c r="E10" s="13"/>
      <c r="F10" s="13"/>
      <c r="G10" s="13"/>
      <c r="H10" s="13"/>
      <c r="I10" s="13"/>
      <c r="J10" s="13"/>
      <c r="K10" s="13"/>
      <c r="L10" s="13"/>
      <c r="M10" s="13"/>
      <c r="N10" s="13"/>
      <c r="O10" s="13"/>
      <c r="P10" s="13"/>
      <c r="Q10" s="13"/>
      <c r="R10" s="13" t="str">
        <f>IF(入力シート!B10=0,"",入力シート!B10)</f>
        <v/>
      </c>
      <c r="S10" s="13"/>
      <c r="T10" s="13"/>
      <c r="U10" s="13"/>
      <c r="V10" s="13"/>
      <c r="W10" s="13"/>
      <c r="X10" s="13"/>
      <c r="Y10" s="13"/>
      <c r="Z10" s="13"/>
      <c r="AA10" s="13"/>
      <c r="AB10" s="13"/>
      <c r="AC10" s="13"/>
      <c r="AD10" s="13"/>
      <c r="AE10" s="13"/>
    </row>
    <row r="11" spans="1:31">
      <c r="A11" s="15" t="s">
        <v>100</v>
      </c>
      <c r="B11" s="15"/>
      <c r="C11" s="15"/>
      <c r="D11" s="15"/>
      <c r="E11" s="79" t="str">
        <f>入力シート!B25</f>
        <v>〇×銀行</v>
      </c>
      <c r="F11" s="79"/>
      <c r="G11" s="79"/>
      <c r="H11" s="79"/>
      <c r="I11" s="79"/>
      <c r="J11" s="79"/>
      <c r="K11" s="79"/>
      <c r="L11" s="79"/>
      <c r="M11" s="79"/>
      <c r="N11" s="79"/>
      <c r="O11" s="13"/>
      <c r="P11" s="13"/>
      <c r="Q11" s="13"/>
      <c r="R11" s="13" t="s">
        <v>7</v>
      </c>
      <c r="S11" s="13"/>
      <c r="T11" s="13" t="str">
        <f>入力シート!B11</f>
        <v>０３－５２XX－４１XX</v>
      </c>
      <c r="U11" s="13"/>
      <c r="V11" s="13"/>
      <c r="W11" s="13"/>
      <c r="X11" s="13"/>
      <c r="Y11" s="13"/>
      <c r="Z11" s="13"/>
      <c r="AA11" s="13"/>
      <c r="AB11" s="13"/>
      <c r="AC11" s="13"/>
      <c r="AD11" s="13"/>
      <c r="AE11" s="13"/>
    </row>
    <row r="12" spans="1:31">
      <c r="A12" s="16" t="s">
        <v>101</v>
      </c>
      <c r="B12" s="16"/>
      <c r="C12" s="16"/>
      <c r="D12" s="16"/>
      <c r="E12" s="80" t="str">
        <f>入力シート!B26</f>
        <v>△△支店</v>
      </c>
      <c r="F12" s="80"/>
      <c r="G12" s="80"/>
      <c r="H12" s="80"/>
      <c r="I12" s="80"/>
      <c r="J12" s="80"/>
      <c r="K12" s="80"/>
      <c r="L12" s="80"/>
      <c r="M12" s="80"/>
      <c r="N12" s="80"/>
      <c r="O12" s="13"/>
      <c r="P12" s="13"/>
      <c r="Q12" s="13"/>
      <c r="R12" s="13" t="s">
        <v>8</v>
      </c>
      <c r="S12" s="13"/>
      <c r="T12" s="13" t="str">
        <f>入力シート!B12</f>
        <v>０３－５２XX－４１XY</v>
      </c>
      <c r="U12" s="13"/>
      <c r="V12" s="13"/>
      <c r="W12" s="13"/>
      <c r="X12" s="13"/>
      <c r="Y12" s="13"/>
      <c r="Z12" s="13"/>
      <c r="AA12" s="13"/>
      <c r="AB12" s="13"/>
      <c r="AC12" s="13"/>
      <c r="AD12" s="13"/>
      <c r="AE12" s="13"/>
    </row>
    <row r="13" spans="1:31">
      <c r="A13" s="16" t="s">
        <v>102</v>
      </c>
      <c r="B13" s="16"/>
      <c r="C13" s="16"/>
      <c r="D13" s="16"/>
      <c r="E13" s="80" t="str">
        <f>入力シート!B27</f>
        <v>スタジオグラフィック</v>
      </c>
      <c r="F13" s="80"/>
      <c r="G13" s="80"/>
      <c r="H13" s="80"/>
      <c r="I13" s="80"/>
      <c r="J13" s="80"/>
      <c r="K13" s="80"/>
      <c r="L13" s="80"/>
      <c r="M13" s="80"/>
      <c r="N13" s="80"/>
      <c r="O13" s="13"/>
      <c r="P13" s="13"/>
      <c r="Q13" s="13"/>
      <c r="R13" s="13"/>
      <c r="S13" s="13"/>
      <c r="T13" s="13"/>
      <c r="U13" s="13"/>
      <c r="V13" s="13"/>
      <c r="W13" s="13"/>
      <c r="X13" s="13"/>
      <c r="Y13" s="13"/>
      <c r="Z13" s="13"/>
      <c r="AA13" s="13"/>
      <c r="AB13" s="13"/>
      <c r="AC13" s="13"/>
      <c r="AD13" s="13"/>
      <c r="AE13" s="13"/>
    </row>
    <row r="14" spans="1:31">
      <c r="A14" s="20" t="s">
        <v>103</v>
      </c>
      <c r="E14" s="80" t="str">
        <f>入力シート!B28</f>
        <v>普通　0123456</v>
      </c>
      <c r="F14" s="80"/>
      <c r="G14" s="80"/>
      <c r="H14" s="80"/>
      <c r="I14" s="80"/>
      <c r="J14" s="80"/>
      <c r="K14" s="80"/>
      <c r="L14" s="80"/>
      <c r="M14" s="80"/>
      <c r="N14" s="80"/>
      <c r="O14" s="13"/>
      <c r="P14" s="13"/>
      <c r="Q14" s="13"/>
      <c r="R14" s="13"/>
      <c r="S14" s="13"/>
      <c r="T14" s="13"/>
      <c r="U14" s="64"/>
      <c r="V14" s="65"/>
      <c r="W14" s="66"/>
      <c r="X14" s="64"/>
      <c r="Y14" s="65"/>
      <c r="Z14" s="66"/>
      <c r="AA14" s="64"/>
      <c r="AB14" s="65"/>
      <c r="AC14" s="66"/>
      <c r="AD14" s="13"/>
      <c r="AE14" s="13"/>
    </row>
    <row r="15" spans="1:31">
      <c r="A15" s="16" t="s">
        <v>104</v>
      </c>
      <c r="B15" s="16"/>
      <c r="C15" s="16"/>
      <c r="D15" s="16"/>
      <c r="E15" s="81">
        <f>入力シート!B29</f>
        <v>44449</v>
      </c>
      <c r="F15" s="81"/>
      <c r="G15" s="81"/>
      <c r="H15" s="81"/>
      <c r="I15" s="81"/>
      <c r="J15" s="81"/>
      <c r="K15" s="81"/>
      <c r="L15" s="81"/>
      <c r="M15" s="81"/>
      <c r="N15" s="81"/>
      <c r="O15" s="13"/>
      <c r="P15" s="13"/>
      <c r="Q15" s="13"/>
      <c r="R15" s="13"/>
      <c r="S15" s="13"/>
      <c r="T15" s="13"/>
      <c r="U15" s="67"/>
      <c r="V15" s="68"/>
      <c r="W15" s="69"/>
      <c r="X15" s="67"/>
      <c r="Y15" s="68"/>
      <c r="Z15" s="69"/>
      <c r="AA15" s="67"/>
      <c r="AB15" s="68"/>
      <c r="AC15" s="69"/>
      <c r="AD15" s="13"/>
      <c r="AE15" s="13"/>
    </row>
    <row r="16" spans="1:31">
      <c r="A16" s="13"/>
      <c r="B16" s="13"/>
      <c r="C16" s="13"/>
      <c r="D16" s="13"/>
      <c r="E16" s="13"/>
      <c r="F16" s="13"/>
      <c r="G16" s="13"/>
      <c r="H16" s="13"/>
      <c r="I16" s="13"/>
      <c r="J16" s="13"/>
      <c r="K16" s="13"/>
      <c r="L16" s="13"/>
      <c r="M16" s="13"/>
      <c r="N16" s="13"/>
      <c r="O16" s="13"/>
      <c r="P16" s="13"/>
      <c r="Q16" s="13"/>
      <c r="R16" s="13"/>
      <c r="S16" s="13"/>
      <c r="T16" s="13"/>
      <c r="U16" s="70"/>
      <c r="V16" s="71"/>
      <c r="W16" s="72"/>
      <c r="X16" s="70"/>
      <c r="Y16" s="71"/>
      <c r="Z16" s="72"/>
      <c r="AA16" s="70"/>
      <c r="AB16" s="71"/>
      <c r="AC16" s="72"/>
      <c r="AD16" s="13"/>
      <c r="AE16" s="13"/>
    </row>
    <row r="17" spans="1:31">
      <c r="A17" s="13" t="s">
        <v>65</v>
      </c>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row>
    <row r="18" spans="1:31">
      <c r="A18" s="82" t="s">
        <v>11</v>
      </c>
      <c r="B18" s="82"/>
      <c r="C18" s="82"/>
      <c r="D18" s="82"/>
      <c r="E18" s="90">
        <f>G20+G21+R20+R21</f>
        <v>209000</v>
      </c>
      <c r="F18" s="90"/>
      <c r="G18" s="90"/>
      <c r="H18" s="90"/>
      <c r="I18" s="90"/>
      <c r="J18" s="90"/>
      <c r="K18" s="90"/>
      <c r="L18" s="90"/>
      <c r="M18" s="90"/>
      <c r="N18" s="90"/>
      <c r="O18" s="90"/>
      <c r="P18" s="91"/>
      <c r="Q18" s="96" t="s">
        <v>51</v>
      </c>
      <c r="R18" s="97"/>
      <c r="S18" s="13"/>
      <c r="T18" s="13"/>
      <c r="U18" s="13"/>
      <c r="V18" s="13"/>
      <c r="W18" s="13"/>
      <c r="X18" s="13"/>
      <c r="Y18" s="13"/>
      <c r="Z18" s="13"/>
      <c r="AA18" s="13"/>
      <c r="AB18" s="13"/>
      <c r="AC18" s="13"/>
      <c r="AD18" s="13"/>
      <c r="AE18" s="13"/>
    </row>
    <row r="19" spans="1:31">
      <c r="A19" s="83"/>
      <c r="B19" s="83"/>
      <c r="C19" s="83"/>
      <c r="D19" s="83"/>
      <c r="E19" s="92"/>
      <c r="F19" s="92"/>
      <c r="G19" s="92"/>
      <c r="H19" s="92"/>
      <c r="I19" s="92"/>
      <c r="J19" s="92"/>
      <c r="K19" s="92"/>
      <c r="L19" s="92"/>
      <c r="M19" s="92"/>
      <c r="N19" s="92"/>
      <c r="O19" s="92"/>
      <c r="P19" s="93"/>
      <c r="Q19" s="98"/>
      <c r="R19" s="99"/>
      <c r="S19" s="13"/>
      <c r="T19" s="13"/>
      <c r="U19" s="13"/>
      <c r="V19" s="13"/>
      <c r="W19" s="13"/>
      <c r="X19" s="13"/>
      <c r="Y19" s="13"/>
      <c r="Z19" s="13"/>
      <c r="AA19" s="13"/>
      <c r="AB19" s="13"/>
      <c r="AC19" s="13"/>
      <c r="AD19" s="13"/>
      <c r="AE19" s="13"/>
    </row>
    <row r="20" spans="1:31" ht="13.5" customHeight="1">
      <c r="A20" s="84" t="s">
        <v>12</v>
      </c>
      <c r="B20" s="84"/>
      <c r="C20" s="75" t="s">
        <v>37</v>
      </c>
      <c r="D20" s="75"/>
      <c r="E20" s="86">
        <v>0.1</v>
      </c>
      <c r="F20" s="86"/>
      <c r="G20" s="88">
        <f>SUMIF(R24:S49,"10%",T24:Z49)</f>
        <v>190000</v>
      </c>
      <c r="H20" s="88"/>
      <c r="I20" s="88"/>
      <c r="J20" s="88"/>
      <c r="K20" s="88"/>
      <c r="L20" s="88"/>
      <c r="M20" s="88"/>
      <c r="N20" s="88"/>
      <c r="O20" s="88"/>
      <c r="P20" s="73" t="s">
        <v>36</v>
      </c>
      <c r="Q20" s="73"/>
      <c r="R20" s="77">
        <f>ROUND(G20*10%,0)</f>
        <v>19000</v>
      </c>
      <c r="S20" s="78"/>
      <c r="T20" s="78"/>
      <c r="U20" s="78"/>
      <c r="V20" s="78"/>
      <c r="W20" s="78"/>
      <c r="X20" s="78"/>
      <c r="Y20" s="78"/>
      <c r="Z20" s="13"/>
      <c r="AA20" s="13"/>
      <c r="AB20" s="13"/>
      <c r="AC20" s="13"/>
      <c r="AD20" s="13"/>
      <c r="AE20" s="13"/>
    </row>
    <row r="21" spans="1:31">
      <c r="A21" s="85"/>
      <c r="B21" s="85"/>
      <c r="C21" s="76"/>
      <c r="D21" s="76"/>
      <c r="E21" s="87">
        <v>0.08</v>
      </c>
      <c r="F21" s="87"/>
      <c r="G21" s="89">
        <f>SUMIF(R24:S49,"8%",T24:Z49)</f>
        <v>0</v>
      </c>
      <c r="H21" s="89"/>
      <c r="I21" s="89"/>
      <c r="J21" s="89"/>
      <c r="K21" s="89"/>
      <c r="L21" s="89"/>
      <c r="M21" s="89"/>
      <c r="N21" s="89"/>
      <c r="O21" s="89"/>
      <c r="P21" s="74"/>
      <c r="Q21" s="74"/>
      <c r="R21" s="78">
        <f>ROUND(G21*10%,0)</f>
        <v>0</v>
      </c>
      <c r="S21" s="78"/>
      <c r="T21" s="78"/>
      <c r="U21" s="78"/>
      <c r="V21" s="78"/>
      <c r="W21" s="78"/>
      <c r="X21" s="78"/>
      <c r="Y21" s="78"/>
      <c r="Z21" s="13"/>
      <c r="AA21" s="13"/>
      <c r="AB21" s="13"/>
      <c r="AC21" s="13"/>
      <c r="AD21" s="13"/>
      <c r="AE21" s="13"/>
    </row>
    <row r="22" spans="1:31">
      <c r="A22" s="100" t="s">
        <v>53</v>
      </c>
      <c r="B22" s="100"/>
      <c r="C22" s="100"/>
      <c r="D22" s="100"/>
      <c r="E22" s="100"/>
      <c r="F22" s="100"/>
      <c r="G22" s="100"/>
      <c r="H22" s="100"/>
      <c r="I22" s="100"/>
      <c r="J22" s="100"/>
      <c r="K22" s="100"/>
      <c r="L22" s="100" t="s">
        <v>14</v>
      </c>
      <c r="M22" s="100"/>
      <c r="N22" s="100" t="s">
        <v>54</v>
      </c>
      <c r="O22" s="100"/>
      <c r="P22" s="100"/>
      <c r="Q22" s="100"/>
      <c r="R22" s="100" t="s">
        <v>39</v>
      </c>
      <c r="S22" s="100"/>
      <c r="T22" s="100" t="s">
        <v>56</v>
      </c>
      <c r="U22" s="100"/>
      <c r="V22" s="100"/>
      <c r="W22" s="100"/>
      <c r="X22" s="100"/>
      <c r="Y22" s="100"/>
      <c r="Z22" s="100"/>
      <c r="AA22" s="100" t="s">
        <v>55</v>
      </c>
      <c r="AB22" s="100"/>
      <c r="AC22" s="100"/>
      <c r="AD22" s="100"/>
    </row>
    <row r="23" spans="1:31">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row>
    <row r="24" spans="1:31" s="1" customFormat="1" ht="13.15" customHeight="1">
      <c r="A24" s="101" t="str">
        <f>入力シート!A33</f>
        <v>カタログデザイン</v>
      </c>
      <c r="B24" s="101"/>
      <c r="C24" s="101"/>
      <c r="D24" s="101"/>
      <c r="E24" s="101"/>
      <c r="F24" s="101"/>
      <c r="G24" s="101"/>
      <c r="H24" s="101"/>
      <c r="I24" s="101"/>
      <c r="J24" s="101"/>
      <c r="K24" s="101"/>
      <c r="L24" s="60">
        <f>入力シート!C33</f>
        <v>1</v>
      </c>
      <c r="M24" s="60"/>
      <c r="N24" s="60">
        <f>入力シート!D33</f>
        <v>100000</v>
      </c>
      <c r="O24" s="60"/>
      <c r="P24" s="60"/>
      <c r="Q24" s="60"/>
      <c r="R24" s="59">
        <f>IF(入力シート!F33="","",入力シート!F33)</f>
        <v>0.1</v>
      </c>
      <c r="S24" s="59"/>
      <c r="T24" s="60">
        <f>ROUNDDOWN(L24*N24,0)</f>
        <v>100000</v>
      </c>
      <c r="U24" s="60"/>
      <c r="V24" s="60"/>
      <c r="W24" s="60"/>
      <c r="X24" s="60"/>
      <c r="Y24" s="60"/>
      <c r="Z24" s="60"/>
      <c r="AA24" s="101">
        <f>入力シート!G33</f>
        <v>0</v>
      </c>
      <c r="AB24" s="101"/>
      <c r="AC24" s="101"/>
      <c r="AD24" s="101"/>
    </row>
    <row r="25" spans="1:31" s="1" customFormat="1">
      <c r="A25" s="101"/>
      <c r="B25" s="101"/>
      <c r="C25" s="101"/>
      <c r="D25" s="101"/>
      <c r="E25" s="101"/>
      <c r="F25" s="101"/>
      <c r="G25" s="101"/>
      <c r="H25" s="101"/>
      <c r="I25" s="101"/>
      <c r="J25" s="101"/>
      <c r="K25" s="101"/>
      <c r="L25" s="60"/>
      <c r="M25" s="60"/>
      <c r="N25" s="60"/>
      <c r="O25" s="60"/>
      <c r="P25" s="60"/>
      <c r="Q25" s="60"/>
      <c r="R25" s="59"/>
      <c r="S25" s="59"/>
      <c r="T25" s="60"/>
      <c r="U25" s="60"/>
      <c r="V25" s="60"/>
      <c r="W25" s="60"/>
      <c r="X25" s="60"/>
      <c r="Y25" s="60"/>
      <c r="Z25" s="60"/>
      <c r="AA25" s="101"/>
      <c r="AB25" s="101"/>
      <c r="AC25" s="101"/>
      <c r="AD25" s="101"/>
    </row>
    <row r="26" spans="1:31">
      <c r="A26" s="108" t="str">
        <f>入力シート!A35</f>
        <v>販促チラシデザイン</v>
      </c>
      <c r="B26" s="108"/>
      <c r="C26" s="108"/>
      <c r="D26" s="108"/>
      <c r="E26" s="108"/>
      <c r="F26" s="108"/>
      <c r="G26" s="108"/>
      <c r="H26" s="108"/>
      <c r="I26" s="108"/>
      <c r="J26" s="108"/>
      <c r="K26" s="108"/>
      <c r="L26" s="109">
        <f>入力シート!C35</f>
        <v>3</v>
      </c>
      <c r="M26" s="109"/>
      <c r="N26" s="109">
        <f>入力シート!D35</f>
        <v>30000</v>
      </c>
      <c r="O26" s="109"/>
      <c r="P26" s="109"/>
      <c r="Q26" s="109"/>
      <c r="R26" s="58">
        <f>IF(入力シート!F35="","",入力シート!F35)</f>
        <v>0.1</v>
      </c>
      <c r="S26" s="58"/>
      <c r="T26" s="109">
        <f t="shared" ref="T26" si="0">ROUNDDOWN(L26*N26,0)</f>
        <v>90000</v>
      </c>
      <c r="U26" s="109"/>
      <c r="V26" s="109"/>
      <c r="W26" s="109"/>
      <c r="X26" s="109"/>
      <c r="Y26" s="109"/>
      <c r="Z26" s="109"/>
      <c r="AA26" s="108">
        <f>入力シート!G35</f>
        <v>0</v>
      </c>
      <c r="AB26" s="108"/>
      <c r="AC26" s="108"/>
      <c r="AD26" s="108"/>
    </row>
    <row r="27" spans="1:31">
      <c r="A27" s="108"/>
      <c r="B27" s="108"/>
      <c r="C27" s="108"/>
      <c r="D27" s="108"/>
      <c r="E27" s="108"/>
      <c r="F27" s="108"/>
      <c r="G27" s="108"/>
      <c r="H27" s="108"/>
      <c r="I27" s="108"/>
      <c r="J27" s="108"/>
      <c r="K27" s="108"/>
      <c r="L27" s="109"/>
      <c r="M27" s="109"/>
      <c r="N27" s="109"/>
      <c r="O27" s="109"/>
      <c r="P27" s="109"/>
      <c r="Q27" s="109"/>
      <c r="R27" s="58"/>
      <c r="S27" s="58"/>
      <c r="T27" s="109"/>
      <c r="U27" s="109"/>
      <c r="V27" s="109"/>
      <c r="W27" s="109"/>
      <c r="X27" s="109"/>
      <c r="Y27" s="109"/>
      <c r="Z27" s="109"/>
      <c r="AA27" s="108"/>
      <c r="AB27" s="108"/>
      <c r="AC27" s="108"/>
      <c r="AD27" s="108"/>
    </row>
    <row r="28" spans="1:31">
      <c r="A28" s="101">
        <f>入力シート!A37</f>
        <v>0</v>
      </c>
      <c r="B28" s="101"/>
      <c r="C28" s="101"/>
      <c r="D28" s="101"/>
      <c r="E28" s="101"/>
      <c r="F28" s="101"/>
      <c r="G28" s="101"/>
      <c r="H28" s="101"/>
      <c r="I28" s="101"/>
      <c r="J28" s="101"/>
      <c r="K28" s="101"/>
      <c r="L28" s="60">
        <f>入力シート!C37</f>
        <v>0</v>
      </c>
      <c r="M28" s="60"/>
      <c r="N28" s="60">
        <f>入力シート!D37</f>
        <v>0</v>
      </c>
      <c r="O28" s="60"/>
      <c r="P28" s="60"/>
      <c r="Q28" s="60"/>
      <c r="R28" s="59" t="str">
        <f>IF(入力シート!F37="","",入力シート!F37)</f>
        <v/>
      </c>
      <c r="S28" s="59"/>
      <c r="T28" s="60">
        <f t="shared" ref="T28" si="1">ROUNDDOWN(L28*N28,0)</f>
        <v>0</v>
      </c>
      <c r="U28" s="60"/>
      <c r="V28" s="60"/>
      <c r="W28" s="60"/>
      <c r="X28" s="60"/>
      <c r="Y28" s="60"/>
      <c r="Z28" s="60"/>
      <c r="AA28" s="101">
        <f>入力シート!G37</f>
        <v>0</v>
      </c>
      <c r="AB28" s="101"/>
      <c r="AC28" s="101"/>
      <c r="AD28" s="101"/>
    </row>
    <row r="29" spans="1:31">
      <c r="A29" s="101"/>
      <c r="B29" s="101"/>
      <c r="C29" s="101"/>
      <c r="D29" s="101"/>
      <c r="E29" s="101"/>
      <c r="F29" s="101"/>
      <c r="G29" s="101"/>
      <c r="H29" s="101"/>
      <c r="I29" s="101"/>
      <c r="J29" s="101"/>
      <c r="K29" s="101"/>
      <c r="L29" s="60"/>
      <c r="M29" s="60"/>
      <c r="N29" s="60"/>
      <c r="O29" s="60"/>
      <c r="P29" s="60"/>
      <c r="Q29" s="60"/>
      <c r="R29" s="59"/>
      <c r="S29" s="59"/>
      <c r="T29" s="60"/>
      <c r="U29" s="60"/>
      <c r="V29" s="60"/>
      <c r="W29" s="60"/>
      <c r="X29" s="60"/>
      <c r="Y29" s="60"/>
      <c r="Z29" s="60"/>
      <c r="AA29" s="101"/>
      <c r="AB29" s="101"/>
      <c r="AC29" s="101"/>
      <c r="AD29" s="101"/>
    </row>
    <row r="30" spans="1:31">
      <c r="A30" s="108">
        <f>入力シート!A39</f>
        <v>0</v>
      </c>
      <c r="B30" s="108"/>
      <c r="C30" s="108"/>
      <c r="D30" s="108"/>
      <c r="E30" s="108"/>
      <c r="F30" s="108"/>
      <c r="G30" s="108"/>
      <c r="H30" s="108"/>
      <c r="I30" s="108"/>
      <c r="J30" s="108"/>
      <c r="K30" s="108"/>
      <c r="L30" s="109">
        <f>入力シート!C39</f>
        <v>0</v>
      </c>
      <c r="M30" s="109"/>
      <c r="N30" s="109">
        <f>入力シート!D39</f>
        <v>0</v>
      </c>
      <c r="O30" s="109"/>
      <c r="P30" s="109"/>
      <c r="Q30" s="109"/>
      <c r="R30" s="58" t="str">
        <f>IF(入力シート!F39="","",入力シート!F39)</f>
        <v/>
      </c>
      <c r="S30" s="58"/>
      <c r="T30" s="109">
        <f t="shared" ref="T30" si="2">ROUNDDOWN(L30*N30,0)</f>
        <v>0</v>
      </c>
      <c r="U30" s="109"/>
      <c r="V30" s="109"/>
      <c r="W30" s="109"/>
      <c r="X30" s="109"/>
      <c r="Y30" s="109"/>
      <c r="Z30" s="109"/>
      <c r="AA30" s="108">
        <f>入力シート!G39</f>
        <v>0</v>
      </c>
      <c r="AB30" s="108"/>
      <c r="AC30" s="108"/>
      <c r="AD30" s="108"/>
    </row>
    <row r="31" spans="1:31">
      <c r="A31" s="108"/>
      <c r="B31" s="108"/>
      <c r="C31" s="108"/>
      <c r="D31" s="108"/>
      <c r="E31" s="108"/>
      <c r="F31" s="108"/>
      <c r="G31" s="108"/>
      <c r="H31" s="108"/>
      <c r="I31" s="108"/>
      <c r="J31" s="108"/>
      <c r="K31" s="108"/>
      <c r="L31" s="109"/>
      <c r="M31" s="109"/>
      <c r="N31" s="109"/>
      <c r="O31" s="109"/>
      <c r="P31" s="109"/>
      <c r="Q31" s="109"/>
      <c r="R31" s="58"/>
      <c r="S31" s="58"/>
      <c r="T31" s="109"/>
      <c r="U31" s="109"/>
      <c r="V31" s="109"/>
      <c r="W31" s="109"/>
      <c r="X31" s="109"/>
      <c r="Y31" s="109"/>
      <c r="Z31" s="109"/>
      <c r="AA31" s="108"/>
      <c r="AB31" s="108"/>
      <c r="AC31" s="108"/>
      <c r="AD31" s="108"/>
    </row>
    <row r="32" spans="1:31">
      <c r="A32" s="101">
        <f>入力シート!A41</f>
        <v>0</v>
      </c>
      <c r="B32" s="101"/>
      <c r="C32" s="101"/>
      <c r="D32" s="101"/>
      <c r="E32" s="101"/>
      <c r="F32" s="101"/>
      <c r="G32" s="101"/>
      <c r="H32" s="101"/>
      <c r="I32" s="101"/>
      <c r="J32" s="101"/>
      <c r="K32" s="101"/>
      <c r="L32" s="60">
        <f>入力シート!C41</f>
        <v>0</v>
      </c>
      <c r="M32" s="60"/>
      <c r="N32" s="60">
        <f>入力シート!D41</f>
        <v>0</v>
      </c>
      <c r="O32" s="60"/>
      <c r="P32" s="60"/>
      <c r="Q32" s="60"/>
      <c r="R32" s="59" t="str">
        <f>IF(入力シート!F41="","",入力シート!F41)</f>
        <v/>
      </c>
      <c r="S32" s="59"/>
      <c r="T32" s="60">
        <f t="shared" ref="T32" si="3">ROUNDDOWN(L32*N32,0)</f>
        <v>0</v>
      </c>
      <c r="U32" s="60"/>
      <c r="V32" s="60"/>
      <c r="W32" s="60"/>
      <c r="X32" s="60"/>
      <c r="Y32" s="60"/>
      <c r="Z32" s="60"/>
      <c r="AA32" s="101">
        <f>入力シート!G41</f>
        <v>0</v>
      </c>
      <c r="AB32" s="101"/>
      <c r="AC32" s="101"/>
      <c r="AD32" s="101"/>
    </row>
    <row r="33" spans="1:30">
      <c r="A33" s="101"/>
      <c r="B33" s="101"/>
      <c r="C33" s="101"/>
      <c r="D33" s="101"/>
      <c r="E33" s="101"/>
      <c r="F33" s="101"/>
      <c r="G33" s="101"/>
      <c r="H33" s="101"/>
      <c r="I33" s="101"/>
      <c r="J33" s="101"/>
      <c r="K33" s="101"/>
      <c r="L33" s="60"/>
      <c r="M33" s="60"/>
      <c r="N33" s="60"/>
      <c r="O33" s="60"/>
      <c r="P33" s="60"/>
      <c r="Q33" s="60"/>
      <c r="R33" s="59"/>
      <c r="S33" s="59"/>
      <c r="T33" s="60"/>
      <c r="U33" s="60"/>
      <c r="V33" s="60"/>
      <c r="W33" s="60"/>
      <c r="X33" s="60"/>
      <c r="Y33" s="60"/>
      <c r="Z33" s="60"/>
      <c r="AA33" s="101"/>
      <c r="AB33" s="101"/>
      <c r="AC33" s="101"/>
      <c r="AD33" s="101"/>
    </row>
    <row r="34" spans="1:30">
      <c r="A34" s="108">
        <f>入力シート!A43</f>
        <v>0</v>
      </c>
      <c r="B34" s="108"/>
      <c r="C34" s="108"/>
      <c r="D34" s="108"/>
      <c r="E34" s="108"/>
      <c r="F34" s="108"/>
      <c r="G34" s="108"/>
      <c r="H34" s="108"/>
      <c r="I34" s="108"/>
      <c r="J34" s="108"/>
      <c r="K34" s="108"/>
      <c r="L34" s="109">
        <f>入力シート!C43</f>
        <v>0</v>
      </c>
      <c r="M34" s="109"/>
      <c r="N34" s="109">
        <f>入力シート!D43</f>
        <v>0</v>
      </c>
      <c r="O34" s="109"/>
      <c r="P34" s="109"/>
      <c r="Q34" s="109"/>
      <c r="R34" s="58" t="str">
        <f>IF(入力シート!F43="","",入力シート!F43)</f>
        <v/>
      </c>
      <c r="S34" s="58"/>
      <c r="T34" s="109">
        <f t="shared" ref="T34" si="4">ROUNDDOWN(L34*N34,0)</f>
        <v>0</v>
      </c>
      <c r="U34" s="109"/>
      <c r="V34" s="109"/>
      <c r="W34" s="109"/>
      <c r="X34" s="109"/>
      <c r="Y34" s="109"/>
      <c r="Z34" s="109"/>
      <c r="AA34" s="108">
        <f>入力シート!G43</f>
        <v>0</v>
      </c>
      <c r="AB34" s="108"/>
      <c r="AC34" s="108"/>
      <c r="AD34" s="108"/>
    </row>
    <row r="35" spans="1:30">
      <c r="A35" s="108"/>
      <c r="B35" s="108"/>
      <c r="C35" s="108"/>
      <c r="D35" s="108"/>
      <c r="E35" s="108"/>
      <c r="F35" s="108"/>
      <c r="G35" s="108"/>
      <c r="H35" s="108"/>
      <c r="I35" s="108"/>
      <c r="J35" s="108"/>
      <c r="K35" s="108"/>
      <c r="L35" s="109"/>
      <c r="M35" s="109"/>
      <c r="N35" s="109"/>
      <c r="O35" s="109"/>
      <c r="P35" s="109"/>
      <c r="Q35" s="109"/>
      <c r="R35" s="58"/>
      <c r="S35" s="58"/>
      <c r="T35" s="109"/>
      <c r="U35" s="109"/>
      <c r="V35" s="109"/>
      <c r="W35" s="109"/>
      <c r="X35" s="109"/>
      <c r="Y35" s="109"/>
      <c r="Z35" s="109"/>
      <c r="AA35" s="108"/>
      <c r="AB35" s="108"/>
      <c r="AC35" s="108"/>
      <c r="AD35" s="108"/>
    </row>
    <row r="36" spans="1:30">
      <c r="A36" s="101">
        <f>入力シート!A45</f>
        <v>0</v>
      </c>
      <c r="B36" s="101"/>
      <c r="C36" s="101"/>
      <c r="D36" s="101"/>
      <c r="E36" s="101"/>
      <c r="F36" s="101"/>
      <c r="G36" s="101"/>
      <c r="H36" s="101"/>
      <c r="I36" s="101"/>
      <c r="J36" s="101"/>
      <c r="K36" s="101"/>
      <c r="L36" s="60">
        <f>入力シート!C45</f>
        <v>0</v>
      </c>
      <c r="M36" s="60"/>
      <c r="N36" s="60">
        <f>入力シート!D45</f>
        <v>0</v>
      </c>
      <c r="O36" s="60"/>
      <c r="P36" s="60"/>
      <c r="Q36" s="60"/>
      <c r="R36" s="59" t="str">
        <f>IF(入力シート!F45="","",入力シート!F45)</f>
        <v/>
      </c>
      <c r="S36" s="59"/>
      <c r="T36" s="60">
        <f t="shared" ref="T36" si="5">ROUNDDOWN(L36*N36,0)</f>
        <v>0</v>
      </c>
      <c r="U36" s="60"/>
      <c r="V36" s="60"/>
      <c r="W36" s="60"/>
      <c r="X36" s="60"/>
      <c r="Y36" s="60"/>
      <c r="Z36" s="60"/>
      <c r="AA36" s="101">
        <f>入力シート!G45</f>
        <v>0</v>
      </c>
      <c r="AB36" s="101"/>
      <c r="AC36" s="101"/>
      <c r="AD36" s="101"/>
    </row>
    <row r="37" spans="1:30">
      <c r="A37" s="101"/>
      <c r="B37" s="101"/>
      <c r="C37" s="101"/>
      <c r="D37" s="101"/>
      <c r="E37" s="101"/>
      <c r="F37" s="101"/>
      <c r="G37" s="101"/>
      <c r="H37" s="101"/>
      <c r="I37" s="101"/>
      <c r="J37" s="101"/>
      <c r="K37" s="101"/>
      <c r="L37" s="60"/>
      <c r="M37" s="60"/>
      <c r="N37" s="60"/>
      <c r="O37" s="60"/>
      <c r="P37" s="60"/>
      <c r="Q37" s="60"/>
      <c r="R37" s="59"/>
      <c r="S37" s="59"/>
      <c r="T37" s="60"/>
      <c r="U37" s="60"/>
      <c r="V37" s="60"/>
      <c r="W37" s="60"/>
      <c r="X37" s="60"/>
      <c r="Y37" s="60"/>
      <c r="Z37" s="60"/>
      <c r="AA37" s="101"/>
      <c r="AB37" s="101"/>
      <c r="AC37" s="101"/>
      <c r="AD37" s="101"/>
    </row>
    <row r="38" spans="1:30">
      <c r="A38" s="108">
        <f>入力シート!A47</f>
        <v>0</v>
      </c>
      <c r="B38" s="108"/>
      <c r="C38" s="108"/>
      <c r="D38" s="108"/>
      <c r="E38" s="108"/>
      <c r="F38" s="108"/>
      <c r="G38" s="108"/>
      <c r="H38" s="108"/>
      <c r="I38" s="108"/>
      <c r="J38" s="108"/>
      <c r="K38" s="108"/>
      <c r="L38" s="109">
        <f>入力シート!C47</f>
        <v>0</v>
      </c>
      <c r="M38" s="109"/>
      <c r="N38" s="109">
        <f>入力シート!D47</f>
        <v>0</v>
      </c>
      <c r="O38" s="109"/>
      <c r="P38" s="109"/>
      <c r="Q38" s="109"/>
      <c r="R38" s="58" t="str">
        <f>IF(入力シート!F47="","",入力シート!F47)</f>
        <v/>
      </c>
      <c r="S38" s="58"/>
      <c r="T38" s="109">
        <f t="shared" ref="T38" si="6">ROUNDDOWN(L38*N38,0)</f>
        <v>0</v>
      </c>
      <c r="U38" s="109"/>
      <c r="V38" s="109"/>
      <c r="W38" s="109"/>
      <c r="X38" s="109"/>
      <c r="Y38" s="109"/>
      <c r="Z38" s="109"/>
      <c r="AA38" s="108">
        <f>入力シート!G47</f>
        <v>0</v>
      </c>
      <c r="AB38" s="108"/>
      <c r="AC38" s="108"/>
      <c r="AD38" s="108"/>
    </row>
    <row r="39" spans="1:30">
      <c r="A39" s="108"/>
      <c r="B39" s="108"/>
      <c r="C39" s="108"/>
      <c r="D39" s="108"/>
      <c r="E39" s="108"/>
      <c r="F39" s="108"/>
      <c r="G39" s="108"/>
      <c r="H39" s="108"/>
      <c r="I39" s="108"/>
      <c r="J39" s="108"/>
      <c r="K39" s="108"/>
      <c r="L39" s="109"/>
      <c r="M39" s="109"/>
      <c r="N39" s="109"/>
      <c r="O39" s="109"/>
      <c r="P39" s="109"/>
      <c r="Q39" s="109"/>
      <c r="R39" s="58"/>
      <c r="S39" s="58"/>
      <c r="T39" s="109"/>
      <c r="U39" s="109"/>
      <c r="V39" s="109"/>
      <c r="W39" s="109"/>
      <c r="X39" s="109"/>
      <c r="Y39" s="109"/>
      <c r="Z39" s="109"/>
      <c r="AA39" s="108"/>
      <c r="AB39" s="108"/>
      <c r="AC39" s="108"/>
      <c r="AD39" s="108"/>
    </row>
    <row r="40" spans="1:30">
      <c r="A40" s="101">
        <f>入力シート!A49</f>
        <v>0</v>
      </c>
      <c r="B40" s="101"/>
      <c r="C40" s="101"/>
      <c r="D40" s="101"/>
      <c r="E40" s="101"/>
      <c r="F40" s="101"/>
      <c r="G40" s="101"/>
      <c r="H40" s="101"/>
      <c r="I40" s="101"/>
      <c r="J40" s="101"/>
      <c r="K40" s="101"/>
      <c r="L40" s="60">
        <f>入力シート!C49</f>
        <v>0</v>
      </c>
      <c r="M40" s="60"/>
      <c r="N40" s="60">
        <f>入力シート!D49</f>
        <v>0</v>
      </c>
      <c r="O40" s="60"/>
      <c r="P40" s="60"/>
      <c r="Q40" s="60"/>
      <c r="R40" s="59" t="str">
        <f>IF(入力シート!F49="","",入力シート!F49)</f>
        <v/>
      </c>
      <c r="S40" s="59"/>
      <c r="T40" s="60">
        <f t="shared" ref="T40" si="7">ROUNDDOWN(L40*N40,0)</f>
        <v>0</v>
      </c>
      <c r="U40" s="60"/>
      <c r="V40" s="60"/>
      <c r="W40" s="60"/>
      <c r="X40" s="60"/>
      <c r="Y40" s="60"/>
      <c r="Z40" s="60"/>
      <c r="AA40" s="101">
        <f>入力シート!G49</f>
        <v>0</v>
      </c>
      <c r="AB40" s="101"/>
      <c r="AC40" s="101"/>
      <c r="AD40" s="101"/>
    </row>
    <row r="41" spans="1:30">
      <c r="A41" s="101"/>
      <c r="B41" s="101"/>
      <c r="C41" s="101"/>
      <c r="D41" s="101"/>
      <c r="E41" s="101"/>
      <c r="F41" s="101"/>
      <c r="G41" s="101"/>
      <c r="H41" s="101"/>
      <c r="I41" s="101"/>
      <c r="J41" s="101"/>
      <c r="K41" s="101"/>
      <c r="L41" s="60"/>
      <c r="M41" s="60"/>
      <c r="N41" s="60"/>
      <c r="O41" s="60"/>
      <c r="P41" s="60"/>
      <c r="Q41" s="60"/>
      <c r="R41" s="59"/>
      <c r="S41" s="59"/>
      <c r="T41" s="60"/>
      <c r="U41" s="60"/>
      <c r="V41" s="60"/>
      <c r="W41" s="60"/>
      <c r="X41" s="60"/>
      <c r="Y41" s="60"/>
      <c r="Z41" s="60"/>
      <c r="AA41" s="101"/>
      <c r="AB41" s="101"/>
      <c r="AC41" s="101"/>
      <c r="AD41" s="101"/>
    </row>
    <row r="42" spans="1:30">
      <c r="A42" s="108">
        <f>入力シート!A51</f>
        <v>0</v>
      </c>
      <c r="B42" s="108"/>
      <c r="C42" s="108"/>
      <c r="D42" s="108"/>
      <c r="E42" s="108"/>
      <c r="F42" s="108"/>
      <c r="G42" s="108"/>
      <c r="H42" s="108"/>
      <c r="I42" s="108"/>
      <c r="J42" s="108"/>
      <c r="K42" s="108"/>
      <c r="L42" s="109">
        <f>入力シート!C51</f>
        <v>0</v>
      </c>
      <c r="M42" s="109"/>
      <c r="N42" s="109">
        <f>入力シート!D51</f>
        <v>0</v>
      </c>
      <c r="O42" s="109"/>
      <c r="P42" s="109"/>
      <c r="Q42" s="109"/>
      <c r="R42" s="58" t="str">
        <f>IF(入力シート!F51="","",入力シート!F51)</f>
        <v/>
      </c>
      <c r="S42" s="58"/>
      <c r="T42" s="109">
        <f t="shared" ref="T42" si="8">ROUNDDOWN(L42*N42,0)</f>
        <v>0</v>
      </c>
      <c r="U42" s="109"/>
      <c r="V42" s="109"/>
      <c r="W42" s="109"/>
      <c r="X42" s="109"/>
      <c r="Y42" s="109"/>
      <c r="Z42" s="109"/>
      <c r="AA42" s="108">
        <f>入力シート!G51</f>
        <v>0</v>
      </c>
      <c r="AB42" s="108"/>
      <c r="AC42" s="108"/>
      <c r="AD42" s="108"/>
    </row>
    <row r="43" spans="1:30">
      <c r="A43" s="108"/>
      <c r="B43" s="108"/>
      <c r="C43" s="108"/>
      <c r="D43" s="108"/>
      <c r="E43" s="108"/>
      <c r="F43" s="108"/>
      <c r="G43" s="108"/>
      <c r="H43" s="108"/>
      <c r="I43" s="108"/>
      <c r="J43" s="108"/>
      <c r="K43" s="108"/>
      <c r="L43" s="109"/>
      <c r="M43" s="109"/>
      <c r="N43" s="109"/>
      <c r="O43" s="109"/>
      <c r="P43" s="109"/>
      <c r="Q43" s="109"/>
      <c r="R43" s="58"/>
      <c r="S43" s="58"/>
      <c r="T43" s="109"/>
      <c r="U43" s="109"/>
      <c r="V43" s="109"/>
      <c r="W43" s="109"/>
      <c r="X43" s="109"/>
      <c r="Y43" s="109"/>
      <c r="Z43" s="109"/>
      <c r="AA43" s="108"/>
      <c r="AB43" s="108"/>
      <c r="AC43" s="108"/>
      <c r="AD43" s="108"/>
    </row>
    <row r="44" spans="1:30">
      <c r="A44" s="101">
        <f>入力シート!A53</f>
        <v>0</v>
      </c>
      <c r="B44" s="101"/>
      <c r="C44" s="101"/>
      <c r="D44" s="101"/>
      <c r="E44" s="101"/>
      <c r="F44" s="101"/>
      <c r="G44" s="101"/>
      <c r="H44" s="101"/>
      <c r="I44" s="101"/>
      <c r="J44" s="101"/>
      <c r="K44" s="101"/>
      <c r="L44" s="60">
        <f>入力シート!C53</f>
        <v>0</v>
      </c>
      <c r="M44" s="60"/>
      <c r="N44" s="60">
        <f>入力シート!D53</f>
        <v>0</v>
      </c>
      <c r="O44" s="60"/>
      <c r="P44" s="60"/>
      <c r="Q44" s="60"/>
      <c r="R44" s="59" t="str">
        <f>IF(入力シート!F53="","",入力シート!F53)</f>
        <v/>
      </c>
      <c r="S44" s="59"/>
      <c r="T44" s="60">
        <f t="shared" ref="T44" si="9">ROUNDDOWN(L44*N44,0)</f>
        <v>0</v>
      </c>
      <c r="U44" s="60"/>
      <c r="V44" s="60"/>
      <c r="W44" s="60"/>
      <c r="X44" s="60"/>
      <c r="Y44" s="60"/>
      <c r="Z44" s="60"/>
      <c r="AA44" s="101">
        <f>入力シート!G53</f>
        <v>0</v>
      </c>
      <c r="AB44" s="101"/>
      <c r="AC44" s="101"/>
      <c r="AD44" s="101"/>
    </row>
    <row r="45" spans="1:30">
      <c r="A45" s="101"/>
      <c r="B45" s="101"/>
      <c r="C45" s="101"/>
      <c r="D45" s="101"/>
      <c r="E45" s="101"/>
      <c r="F45" s="101"/>
      <c r="G45" s="101"/>
      <c r="H45" s="101"/>
      <c r="I45" s="101"/>
      <c r="J45" s="101"/>
      <c r="K45" s="101"/>
      <c r="L45" s="60"/>
      <c r="M45" s="60"/>
      <c r="N45" s="60"/>
      <c r="O45" s="60"/>
      <c r="P45" s="60"/>
      <c r="Q45" s="60"/>
      <c r="R45" s="59"/>
      <c r="S45" s="59"/>
      <c r="T45" s="60"/>
      <c r="U45" s="60"/>
      <c r="V45" s="60"/>
      <c r="W45" s="60"/>
      <c r="X45" s="60"/>
      <c r="Y45" s="60"/>
      <c r="Z45" s="60"/>
      <c r="AA45" s="101"/>
      <c r="AB45" s="101"/>
      <c r="AC45" s="101"/>
      <c r="AD45" s="101"/>
    </row>
    <row r="46" spans="1:30">
      <c r="A46" s="108">
        <f>入力シート!A55</f>
        <v>0</v>
      </c>
      <c r="B46" s="108"/>
      <c r="C46" s="108"/>
      <c r="D46" s="108"/>
      <c r="E46" s="108"/>
      <c r="F46" s="108"/>
      <c r="G46" s="108"/>
      <c r="H46" s="108"/>
      <c r="I46" s="108"/>
      <c r="J46" s="108"/>
      <c r="K46" s="108"/>
      <c r="L46" s="109">
        <f>入力シート!C55</f>
        <v>0</v>
      </c>
      <c r="M46" s="109"/>
      <c r="N46" s="109">
        <f>入力シート!D55</f>
        <v>0</v>
      </c>
      <c r="O46" s="109"/>
      <c r="P46" s="109"/>
      <c r="Q46" s="109"/>
      <c r="R46" s="58" t="str">
        <f>IF(入力シート!F55="","",入力シート!F55)</f>
        <v/>
      </c>
      <c r="S46" s="58"/>
      <c r="T46" s="109">
        <f t="shared" ref="T46" si="10">ROUNDDOWN(L46*N46,0)</f>
        <v>0</v>
      </c>
      <c r="U46" s="109"/>
      <c r="V46" s="109"/>
      <c r="W46" s="109"/>
      <c r="X46" s="109"/>
      <c r="Y46" s="109"/>
      <c r="Z46" s="109"/>
      <c r="AA46" s="108">
        <f>入力シート!G55</f>
        <v>0</v>
      </c>
      <c r="AB46" s="108"/>
      <c r="AC46" s="108"/>
      <c r="AD46" s="108"/>
    </row>
    <row r="47" spans="1:30">
      <c r="A47" s="108"/>
      <c r="B47" s="108"/>
      <c r="C47" s="108"/>
      <c r="D47" s="108"/>
      <c r="E47" s="108"/>
      <c r="F47" s="108"/>
      <c r="G47" s="108"/>
      <c r="H47" s="108"/>
      <c r="I47" s="108"/>
      <c r="J47" s="108"/>
      <c r="K47" s="108"/>
      <c r="L47" s="109"/>
      <c r="M47" s="109"/>
      <c r="N47" s="109"/>
      <c r="O47" s="109"/>
      <c r="P47" s="109"/>
      <c r="Q47" s="109"/>
      <c r="R47" s="58"/>
      <c r="S47" s="58"/>
      <c r="T47" s="109"/>
      <c r="U47" s="109"/>
      <c r="V47" s="109"/>
      <c r="W47" s="109"/>
      <c r="X47" s="109"/>
      <c r="Y47" s="109"/>
      <c r="Z47" s="109"/>
      <c r="AA47" s="108"/>
      <c r="AB47" s="108"/>
      <c r="AC47" s="108"/>
      <c r="AD47" s="108"/>
    </row>
    <row r="48" spans="1:30">
      <c r="A48" s="101">
        <f>入力シート!A57</f>
        <v>0</v>
      </c>
      <c r="B48" s="101"/>
      <c r="C48" s="101"/>
      <c r="D48" s="101"/>
      <c r="E48" s="101"/>
      <c r="F48" s="101"/>
      <c r="G48" s="101"/>
      <c r="H48" s="101"/>
      <c r="I48" s="101"/>
      <c r="J48" s="101"/>
      <c r="K48" s="101"/>
      <c r="L48" s="60">
        <f>入力シート!C57</f>
        <v>0</v>
      </c>
      <c r="M48" s="60"/>
      <c r="N48" s="60">
        <f>入力シート!D57</f>
        <v>0</v>
      </c>
      <c r="O48" s="60"/>
      <c r="P48" s="60"/>
      <c r="Q48" s="60"/>
      <c r="R48" s="59" t="str">
        <f>IF(入力シート!F57="","",入力シート!F57)</f>
        <v/>
      </c>
      <c r="S48" s="59"/>
      <c r="T48" s="60">
        <f t="shared" ref="T48" si="11">ROUNDDOWN(L48*N48,0)</f>
        <v>0</v>
      </c>
      <c r="U48" s="60"/>
      <c r="V48" s="60"/>
      <c r="W48" s="60"/>
      <c r="X48" s="60"/>
      <c r="Y48" s="60"/>
      <c r="Z48" s="60"/>
      <c r="AA48" s="101">
        <f>入力シート!G57</f>
        <v>0</v>
      </c>
      <c r="AB48" s="101"/>
      <c r="AC48" s="101"/>
      <c r="AD48" s="101"/>
    </row>
    <row r="49" spans="1:30">
      <c r="A49" s="101"/>
      <c r="B49" s="101"/>
      <c r="C49" s="101"/>
      <c r="D49" s="101"/>
      <c r="E49" s="101"/>
      <c r="F49" s="101"/>
      <c r="G49" s="101"/>
      <c r="H49" s="101"/>
      <c r="I49" s="101"/>
      <c r="J49" s="101"/>
      <c r="K49" s="101"/>
      <c r="L49" s="60"/>
      <c r="M49" s="60"/>
      <c r="N49" s="60"/>
      <c r="O49" s="60"/>
      <c r="P49" s="60"/>
      <c r="Q49" s="60"/>
      <c r="R49" s="59"/>
      <c r="S49" s="59"/>
      <c r="T49" s="60"/>
      <c r="U49" s="60"/>
      <c r="V49" s="60"/>
      <c r="W49" s="60"/>
      <c r="X49" s="60"/>
      <c r="Y49" s="60"/>
      <c r="Z49" s="60"/>
      <c r="AA49" s="101"/>
      <c r="AB49" s="101"/>
      <c r="AC49" s="101"/>
      <c r="AD49" s="101"/>
    </row>
    <row r="50" spans="1:30">
      <c r="A50" s="100" t="s">
        <v>57</v>
      </c>
      <c r="B50" s="100"/>
      <c r="C50" s="100"/>
      <c r="D50" s="100"/>
      <c r="E50" s="100"/>
      <c r="F50" s="100"/>
      <c r="G50" s="100"/>
      <c r="H50" s="100"/>
      <c r="I50" s="100"/>
      <c r="J50" s="100"/>
      <c r="K50" s="100"/>
      <c r="L50" s="100"/>
      <c r="M50" s="100"/>
      <c r="N50" s="100"/>
      <c r="O50" s="100"/>
      <c r="P50" s="100"/>
      <c r="Q50" s="100"/>
      <c r="R50" s="100"/>
      <c r="S50" s="100"/>
      <c r="T50" s="110">
        <f>SUM(T24:Z49)</f>
        <v>190000</v>
      </c>
      <c r="U50" s="110"/>
      <c r="V50" s="110"/>
      <c r="W50" s="110"/>
      <c r="X50" s="110"/>
      <c r="Y50" s="110"/>
      <c r="Z50" s="110"/>
      <c r="AA50" s="100"/>
      <c r="AB50" s="100"/>
      <c r="AC50" s="100"/>
      <c r="AD50" s="111"/>
    </row>
    <row r="51" spans="1:30">
      <c r="A51" s="100"/>
      <c r="B51" s="100"/>
      <c r="C51" s="100"/>
      <c r="D51" s="100"/>
      <c r="E51" s="100"/>
      <c r="F51" s="100"/>
      <c r="G51" s="100"/>
      <c r="H51" s="100"/>
      <c r="I51" s="100"/>
      <c r="J51" s="100"/>
      <c r="K51" s="100"/>
      <c r="L51" s="100"/>
      <c r="M51" s="100"/>
      <c r="N51" s="100"/>
      <c r="O51" s="100"/>
      <c r="P51" s="100"/>
      <c r="Q51" s="100"/>
      <c r="R51" s="100"/>
      <c r="S51" s="100"/>
      <c r="T51" s="110"/>
      <c r="U51" s="110"/>
      <c r="V51" s="110"/>
      <c r="W51" s="110"/>
      <c r="X51" s="110"/>
      <c r="Y51" s="110"/>
      <c r="Z51" s="110"/>
      <c r="AA51" s="112"/>
      <c r="AB51" s="112"/>
      <c r="AC51" s="112"/>
      <c r="AD51" s="113"/>
    </row>
    <row r="54" spans="1:30">
      <c r="A54" s="17" t="s">
        <v>17</v>
      </c>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9"/>
    </row>
    <row r="55" spans="1:30">
      <c r="A55" s="31">
        <f>入力シート!A61</f>
        <v>0</v>
      </c>
      <c r="B55" s="32"/>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3"/>
    </row>
    <row r="56" spans="1:30">
      <c r="A56" s="37" t="s">
        <v>105</v>
      </c>
      <c r="B56" s="32"/>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3"/>
    </row>
    <row r="57" spans="1:30">
      <c r="A57" s="31"/>
      <c r="B57" s="32"/>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3"/>
    </row>
    <row r="58" spans="1:30">
      <c r="A58" s="31"/>
      <c r="B58" s="32"/>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3"/>
    </row>
    <row r="59" spans="1:30">
      <c r="A59" s="34"/>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6"/>
    </row>
  </sheetData>
  <mergeCells count="111">
    <mergeCell ref="E13:N13"/>
    <mergeCell ref="E15:N15"/>
    <mergeCell ref="U14:W16"/>
    <mergeCell ref="X14:Z16"/>
    <mergeCell ref="AA14:AC16"/>
    <mergeCell ref="A18:D19"/>
    <mergeCell ref="E18:P19"/>
    <mergeCell ref="Q18:R19"/>
    <mergeCell ref="Q1:V1"/>
    <mergeCell ref="Y1:AD1"/>
    <mergeCell ref="A3:F5"/>
    <mergeCell ref="M8:N9"/>
    <mergeCell ref="E11:N11"/>
    <mergeCell ref="E12:N12"/>
    <mergeCell ref="E14:N14"/>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A26:K27"/>
    <mergeCell ref="L26:M27"/>
    <mergeCell ref="N26:Q27"/>
    <mergeCell ref="R26:S27"/>
    <mergeCell ref="T26:Z27"/>
    <mergeCell ref="AA26:AD27"/>
    <mergeCell ref="A24:K25"/>
    <mergeCell ref="L24:M25"/>
    <mergeCell ref="N24:Q25"/>
    <mergeCell ref="R24:S25"/>
    <mergeCell ref="T24:Z25"/>
    <mergeCell ref="AA24:AD25"/>
    <mergeCell ref="A30:K31"/>
    <mergeCell ref="L30:M31"/>
    <mergeCell ref="N30:Q31"/>
    <mergeCell ref="R30:S31"/>
    <mergeCell ref="T30:Z31"/>
    <mergeCell ref="AA30:AD31"/>
    <mergeCell ref="A28:K29"/>
    <mergeCell ref="L28:M29"/>
    <mergeCell ref="N28:Q29"/>
    <mergeCell ref="R28:S29"/>
    <mergeCell ref="T28:Z29"/>
    <mergeCell ref="AA28:AD29"/>
    <mergeCell ref="A34:K35"/>
    <mergeCell ref="L34:M35"/>
    <mergeCell ref="N34:Q35"/>
    <mergeCell ref="R34:S35"/>
    <mergeCell ref="T34:Z35"/>
    <mergeCell ref="AA34:AD35"/>
    <mergeCell ref="A32:K33"/>
    <mergeCell ref="L32:M33"/>
    <mergeCell ref="N32:Q33"/>
    <mergeCell ref="R32:S33"/>
    <mergeCell ref="T32:Z33"/>
    <mergeCell ref="AA32:AD33"/>
    <mergeCell ref="A38:K39"/>
    <mergeCell ref="L38:M39"/>
    <mergeCell ref="N38:Q39"/>
    <mergeCell ref="R38:S39"/>
    <mergeCell ref="T38:Z39"/>
    <mergeCell ref="AA38:AD39"/>
    <mergeCell ref="A36:K37"/>
    <mergeCell ref="L36:M37"/>
    <mergeCell ref="N36:Q37"/>
    <mergeCell ref="R36:S37"/>
    <mergeCell ref="T36:Z37"/>
    <mergeCell ref="AA36:AD37"/>
    <mergeCell ref="A42:K43"/>
    <mergeCell ref="L42:M43"/>
    <mergeCell ref="N42:Q43"/>
    <mergeCell ref="R42:S43"/>
    <mergeCell ref="T42:Z43"/>
    <mergeCell ref="AA42:AD43"/>
    <mergeCell ref="A40:K41"/>
    <mergeCell ref="L40:M41"/>
    <mergeCell ref="N40:Q41"/>
    <mergeCell ref="R40:S41"/>
    <mergeCell ref="T40:Z41"/>
    <mergeCell ref="AA40:AD41"/>
    <mergeCell ref="A46:K47"/>
    <mergeCell ref="L46:M47"/>
    <mergeCell ref="N46:Q47"/>
    <mergeCell ref="R46:S47"/>
    <mergeCell ref="T46:Z47"/>
    <mergeCell ref="AA46:AD47"/>
    <mergeCell ref="A44:K45"/>
    <mergeCell ref="L44:M45"/>
    <mergeCell ref="N44:Q45"/>
    <mergeCell ref="R44:S45"/>
    <mergeCell ref="T44:Z45"/>
    <mergeCell ref="AA44:AD45"/>
    <mergeCell ref="A50:S51"/>
    <mergeCell ref="T50:Z51"/>
    <mergeCell ref="AA50:AD51"/>
    <mergeCell ref="A48:K49"/>
    <mergeCell ref="L48:M49"/>
    <mergeCell ref="N48:Q49"/>
    <mergeCell ref="R48:S49"/>
    <mergeCell ref="T48:Z49"/>
    <mergeCell ref="AA48:AD49"/>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入力シート</vt:lpstr>
      <vt:lpstr>御見積書</vt:lpstr>
      <vt:lpstr>発注書</vt:lpstr>
      <vt:lpstr>発注請書</vt:lpstr>
      <vt:lpstr>納品書</vt:lpstr>
      <vt:lpstr>物品受領書</vt:lpstr>
      <vt:lpstr>請求書</vt:lpstr>
      <vt:lpstr>御見積書!Print_Area</vt:lpstr>
      <vt:lpstr>請求書!Print_Area</vt:lpstr>
      <vt:lpstr>納品書!Print_Area</vt:lpstr>
      <vt:lpstr>発注書!Print_Area</vt:lpstr>
      <vt:lpstr>発注請書!Print_Area</vt:lpstr>
      <vt:lpstr>物品受領書!Print_Area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2021-05-15T07:29:08Z</dcterms:modified>
</cp:coreProperties>
</file>