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326"/>
  <workbookPr filterPrivacy="1"/>
  <bookViews>
    <workbookView xWindow="638" yWindow="1178" windowWidth="28163" windowHeight="16883" tabRatio="500"/>
  </bookViews>
  <sheets>
    <sheet name="推移表" sheetId="1" r:id="rId1"/>
    <sheet name="エクスポート" sheetId="2" r:id="rId2"/>
  </sheets>
  <calcPr calcId="162913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30" i="1" l="1"/>
  <c r="H30" i="1"/>
  <c r="G30" i="1"/>
  <c r="F30" i="1"/>
  <c r="E30" i="1"/>
  <c r="D30" i="1"/>
  <c r="C30" i="1"/>
  <c r="B30" i="1"/>
  <c r="I29" i="1"/>
  <c r="H29" i="1"/>
  <c r="G29" i="1"/>
  <c r="F29" i="1"/>
  <c r="E29" i="1"/>
  <c r="D29" i="1"/>
  <c r="C29" i="1"/>
  <c r="B29" i="1"/>
  <c r="I26" i="1"/>
  <c r="H26" i="1"/>
  <c r="G26" i="1"/>
  <c r="F26" i="1"/>
  <c r="E26" i="1"/>
  <c r="D26" i="1"/>
  <c r="C26" i="1"/>
  <c r="B26" i="1"/>
  <c r="I25" i="1"/>
  <c r="H25" i="1"/>
  <c r="G25" i="1"/>
  <c r="F25" i="1"/>
  <c r="E25" i="1"/>
  <c r="D25" i="1"/>
  <c r="C25" i="1"/>
  <c r="B25" i="1"/>
  <c r="I24" i="1"/>
  <c r="H24" i="1"/>
  <c r="G24" i="1"/>
  <c r="F24" i="1"/>
  <c r="E24" i="1"/>
  <c r="D24" i="1"/>
  <c r="C24" i="1"/>
  <c r="B24" i="1"/>
  <c r="I23" i="1"/>
  <c r="H23" i="1"/>
  <c r="G23" i="1"/>
  <c r="F23" i="1"/>
  <c r="E23" i="1"/>
  <c r="D23" i="1"/>
  <c r="C23" i="1"/>
  <c r="B23" i="1"/>
  <c r="I22" i="1"/>
  <c r="H22" i="1"/>
  <c r="G22" i="1"/>
  <c r="F22" i="1"/>
  <c r="E22" i="1"/>
  <c r="D22" i="1"/>
  <c r="C22" i="1"/>
  <c r="B22" i="1"/>
  <c r="I21" i="1"/>
  <c r="H21" i="1"/>
  <c r="G21" i="1"/>
  <c r="F21" i="1"/>
  <c r="E21" i="1"/>
  <c r="D21" i="1"/>
  <c r="C21" i="1"/>
  <c r="B21" i="1"/>
  <c r="I20" i="1"/>
  <c r="H20" i="1"/>
  <c r="G20" i="1"/>
  <c r="F20" i="1"/>
  <c r="E20" i="1"/>
  <c r="D20" i="1"/>
  <c r="C20" i="1"/>
  <c r="B20" i="1"/>
  <c r="I19" i="1"/>
  <c r="H19" i="1"/>
  <c r="G19" i="1"/>
  <c r="F19" i="1"/>
  <c r="E19" i="1"/>
  <c r="D19" i="1"/>
  <c r="C19" i="1"/>
  <c r="B19" i="1"/>
  <c r="I18" i="1"/>
  <c r="H18" i="1"/>
  <c r="G18" i="1"/>
  <c r="F18" i="1"/>
  <c r="E18" i="1"/>
  <c r="D18" i="1"/>
  <c r="C18" i="1"/>
  <c r="B18" i="1"/>
  <c r="I17" i="1"/>
  <c r="H17" i="1"/>
  <c r="G17" i="1"/>
  <c r="F17" i="1"/>
  <c r="E17" i="1"/>
  <c r="D17" i="1"/>
  <c r="C17" i="1"/>
  <c r="B17" i="1"/>
  <c r="I16" i="1"/>
  <c r="H16" i="1"/>
  <c r="G16" i="1"/>
  <c r="F16" i="1"/>
  <c r="E16" i="1"/>
  <c r="D16" i="1"/>
  <c r="C16" i="1"/>
  <c r="B16" i="1"/>
  <c r="I15" i="1"/>
  <c r="H15" i="1"/>
  <c r="G15" i="1"/>
  <c r="F15" i="1"/>
  <c r="E15" i="1"/>
  <c r="D15" i="1"/>
  <c r="C15" i="1"/>
  <c r="B15" i="1"/>
  <c r="I14" i="1"/>
  <c r="H14" i="1"/>
  <c r="G14" i="1"/>
  <c r="F14" i="1"/>
  <c r="E14" i="1"/>
  <c r="D14" i="1"/>
  <c r="C14" i="1"/>
  <c r="B14" i="1"/>
  <c r="I13" i="1"/>
  <c r="H13" i="1"/>
  <c r="G13" i="1"/>
  <c r="F13" i="1"/>
  <c r="E13" i="1"/>
  <c r="D13" i="1"/>
  <c r="C13" i="1"/>
  <c r="B13" i="1"/>
  <c r="I12" i="1"/>
  <c r="H12" i="1"/>
  <c r="G12" i="1"/>
  <c r="F12" i="1"/>
  <c r="E12" i="1"/>
  <c r="D12" i="1"/>
  <c r="C12" i="1"/>
  <c r="B12" i="1"/>
  <c r="I11" i="1"/>
  <c r="H11" i="1"/>
  <c r="G11" i="1"/>
  <c r="F11" i="1"/>
  <c r="E11" i="1"/>
  <c r="D11" i="1"/>
  <c r="C11" i="1"/>
  <c r="B11" i="1"/>
  <c r="I10" i="1"/>
  <c r="H10" i="1"/>
  <c r="G10" i="1"/>
  <c r="F10" i="1"/>
  <c r="E10" i="1"/>
  <c r="D10" i="1"/>
  <c r="C10" i="1"/>
  <c r="B10" i="1"/>
  <c r="I9" i="1"/>
  <c r="H9" i="1"/>
  <c r="G9" i="1"/>
  <c r="F9" i="1"/>
  <c r="E9" i="1"/>
  <c r="D9" i="1"/>
  <c r="C9" i="1"/>
  <c r="B9" i="1"/>
  <c r="I8" i="1"/>
  <c r="H8" i="1"/>
  <c r="G8" i="1"/>
  <c r="F8" i="1"/>
  <c r="E8" i="1"/>
  <c r="D8" i="1"/>
  <c r="C8" i="1"/>
  <c r="B8" i="1"/>
  <c r="I7" i="1"/>
  <c r="H7" i="1"/>
  <c r="G7" i="1"/>
  <c r="F7" i="1"/>
  <c r="E7" i="1"/>
  <c r="D7" i="1"/>
  <c r="C7" i="1"/>
  <c r="B7" i="1"/>
  <c r="I6" i="1"/>
  <c r="H6" i="1"/>
  <c r="G6" i="1"/>
  <c r="F6" i="1"/>
  <c r="E6" i="1"/>
  <c r="D6" i="1"/>
  <c r="C6" i="1"/>
  <c r="B6" i="1"/>
  <c r="I5" i="1"/>
  <c r="H5" i="1"/>
  <c r="G5" i="1"/>
  <c r="F5" i="1"/>
  <c r="E5" i="1"/>
  <c r="D5" i="1"/>
  <c r="C5" i="1"/>
  <c r="B5" i="1"/>
  <c r="I3" i="1"/>
  <c r="H3" i="1"/>
  <c r="G3" i="1"/>
  <c r="F3" i="1"/>
  <c r="E3" i="1"/>
  <c r="D3" i="1"/>
  <c r="C3" i="1"/>
  <c r="B3" i="1"/>
  <c r="I2" i="1"/>
  <c r="H2" i="1"/>
  <c r="G2" i="1"/>
  <c r="F2" i="1"/>
  <c r="E2" i="1"/>
  <c r="D2" i="1"/>
  <c r="C2" i="1"/>
  <c r="B2" i="1"/>
  <c r="B4" i="1"/>
  <c r="B27" i="1"/>
  <c r="B28" i="1"/>
  <c r="B31" i="1"/>
  <c r="C4" i="1"/>
  <c r="C27" i="1"/>
  <c r="C28" i="1"/>
  <c r="C31" i="1"/>
  <c r="D4" i="1"/>
  <c r="D27" i="1"/>
  <c r="D28" i="1"/>
  <c r="D31" i="1"/>
  <c r="E4" i="1"/>
  <c r="E27" i="1"/>
  <c r="E28" i="1"/>
  <c r="E31" i="1"/>
  <c r="F4" i="1"/>
  <c r="F27" i="1"/>
  <c r="F28" i="1"/>
  <c r="F31" i="1"/>
  <c r="G4" i="1"/>
  <c r="G27" i="1"/>
  <c r="G28" i="1"/>
  <c r="G31" i="1"/>
  <c r="H4" i="1"/>
  <c r="H27" i="1"/>
  <c r="H28" i="1"/>
  <c r="H31" i="1"/>
  <c r="I4" i="1"/>
  <c r="I27" i="1"/>
  <c r="I28" i="1"/>
  <c r="I31" i="1"/>
  <c r="J4" i="1"/>
  <c r="J27" i="1"/>
  <c r="J28" i="1"/>
  <c r="J31" i="1"/>
  <c r="K4" i="1"/>
  <c r="K27" i="1"/>
  <c r="K28" i="1"/>
  <c r="K31" i="1"/>
  <c r="L4" i="1"/>
  <c r="L27" i="1"/>
  <c r="L28" i="1"/>
  <c r="L31" i="1"/>
  <c r="M4" i="1"/>
  <c r="M27" i="1"/>
  <c r="M28" i="1"/>
  <c r="M31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N5" i="1"/>
  <c r="N4" i="1"/>
  <c r="N3" i="1"/>
  <c r="N2" i="1"/>
</calcChain>
</file>

<file path=xl/sharedStrings.xml><?xml version="1.0" encoding="utf-8"?>
<sst xmlns="http://schemas.openxmlformats.org/spreadsheetml/2006/main" count="778" uniqueCount="218">
  <si>
    <t>合計</t>
  </si>
  <si>
    <t>売上高</t>
  </si>
  <si>
    <t>売上原価</t>
  </si>
  <si>
    <t>売上総利益</t>
  </si>
  <si>
    <t>役員報酬</t>
  </si>
  <si>
    <t>給料手当</t>
  </si>
  <si>
    <t>賞与</t>
  </si>
  <si>
    <t>法定福利費</t>
  </si>
  <si>
    <t>福利厚生費</t>
  </si>
  <si>
    <t>荷造運賃</t>
  </si>
  <si>
    <t>広告宣伝費</t>
  </si>
  <si>
    <t>交際費</t>
  </si>
  <si>
    <t>旅費交通費</t>
  </si>
  <si>
    <t>通信費</t>
  </si>
  <si>
    <t>消耗品費</t>
  </si>
  <si>
    <t>事務用品費</t>
  </si>
  <si>
    <t>修繕費</t>
  </si>
  <si>
    <t>水道光熱費</t>
  </si>
  <si>
    <t>支払手数料</t>
  </si>
  <si>
    <t>車両費</t>
  </si>
  <si>
    <t>地代家賃</t>
  </si>
  <si>
    <t>リース料</t>
  </si>
  <si>
    <t>保険料</t>
  </si>
  <si>
    <t>租税公課</t>
  </si>
  <si>
    <t>支払報酬料</t>
  </si>
  <si>
    <t>雑費</t>
  </si>
  <si>
    <t>販管費 計</t>
  </si>
  <si>
    <t>営業利益</t>
  </si>
  <si>
    <t>営業外収益合計</t>
    <rPh sb="5" eb="7">
      <t>ゴウケイ</t>
    </rPh>
    <phoneticPr fontId="2"/>
  </si>
  <si>
    <t>営業外費用合計</t>
    <rPh sb="5" eb="7">
      <t>ゴウケイ</t>
    </rPh>
    <phoneticPr fontId="2"/>
  </si>
  <si>
    <t>経常利益</t>
  </si>
  <si>
    <t>帳票名</t>
  </si>
  <si>
    <t>残高試算表(年間推移)</t>
  </si>
  <si>
    <t>書式名</t>
  </si>
  <si>
    <t>汎用形式</t>
  </si>
  <si>
    <t>事業所名</t>
  </si>
  <si>
    <t>株式会社　弥生トレーディング</t>
  </si>
  <si>
    <t>処理日時</t>
  </si>
  <si>
    <t>集計期間</t>
  </si>
  <si>
    <t>決算仕訳を含む</t>
  </si>
  <si>
    <t>税抜／税込</t>
  </si>
  <si>
    <t>税抜</t>
  </si>
  <si>
    <t>[表題行]</t>
  </si>
  <si>
    <t>集計部門</t>
  </si>
  <si>
    <t>分類</t>
  </si>
  <si>
    <t>勘定科目</t>
  </si>
  <si>
    <t xml:space="preserve"> 4月度</t>
  </si>
  <si>
    <t xml:space="preserve"> 5月度</t>
  </si>
  <si>
    <t xml:space="preserve"> 6月度</t>
  </si>
  <si>
    <t xml:space="preserve"> 7月度</t>
  </si>
  <si>
    <t xml:space="preserve"> 8月度</t>
  </si>
  <si>
    <t xml:space="preserve"> 9月度</t>
  </si>
  <si>
    <t>10月度</t>
  </si>
  <si>
    <t>11月度</t>
  </si>
  <si>
    <t>12月度</t>
  </si>
  <si>
    <t xml:space="preserve"> 1月度</t>
  </si>
  <si>
    <t xml:space="preserve"> 2月度</t>
  </si>
  <si>
    <t xml:space="preserve"> 3月度</t>
  </si>
  <si>
    <t>下半期残高(合計)</t>
  </si>
  <si>
    <t>当期仮残高(合計)</t>
  </si>
  <si>
    <t>決算残高(合計)</t>
  </si>
  <si>
    <t>当期残高(合計)</t>
  </si>
  <si>
    <t>[区分行]</t>
  </si>
  <si>
    <t>事業所(合計)</t>
  </si>
  <si>
    <t>[貸借対照表]</t>
  </si>
  <si>
    <t>[現金･預金]</t>
  </si>
  <si>
    <t>[明細行]</t>
  </si>
  <si>
    <t>現金</t>
  </si>
  <si>
    <t>当座預金</t>
  </si>
  <si>
    <t>普通預金</t>
  </si>
  <si>
    <t>定期預金</t>
  </si>
  <si>
    <t>[合計行]</t>
  </si>
  <si>
    <t>現金･預金合計</t>
  </si>
  <si>
    <t>[売上債権]</t>
  </si>
  <si>
    <t>受取手形</t>
  </si>
  <si>
    <t>売掛金</t>
  </si>
  <si>
    <t>貸倒引当金(売)</t>
  </si>
  <si>
    <t>売上債権合計</t>
  </si>
  <si>
    <t>[有価証券]</t>
  </si>
  <si>
    <t>有価証券合計</t>
  </si>
  <si>
    <t>[棚卸資産]</t>
  </si>
  <si>
    <t>商品</t>
  </si>
  <si>
    <t>半製品</t>
  </si>
  <si>
    <t>原材料</t>
  </si>
  <si>
    <t>仕掛品</t>
  </si>
  <si>
    <t>棚卸資産合計</t>
  </si>
  <si>
    <t>[他流動資産]</t>
  </si>
  <si>
    <t>立替金</t>
  </si>
  <si>
    <t>未収収益</t>
  </si>
  <si>
    <t>仮払消費税等</t>
  </si>
  <si>
    <t>他流動資産合計</t>
  </si>
  <si>
    <t>流動資産合計</t>
  </si>
  <si>
    <t>[有形固定資産]</t>
  </si>
  <si>
    <t>建物</t>
  </si>
  <si>
    <t>附属設備</t>
  </si>
  <si>
    <t>機械装置</t>
  </si>
  <si>
    <t>車両運搬具</t>
  </si>
  <si>
    <t>工具器具備品</t>
  </si>
  <si>
    <t>一括償却資産</t>
  </si>
  <si>
    <t>土地</t>
  </si>
  <si>
    <t>有形固定資産計</t>
  </si>
  <si>
    <t>[無形固定資産]</t>
  </si>
  <si>
    <t>電話加入権</t>
  </si>
  <si>
    <t>無形固定資産計</t>
  </si>
  <si>
    <t>[投資その他の資産]</t>
  </si>
  <si>
    <t>投資有価証券</t>
  </si>
  <si>
    <t>関係会社株式</t>
  </si>
  <si>
    <t>出資金</t>
  </si>
  <si>
    <t>関係会社出資金</t>
  </si>
  <si>
    <t>預託金</t>
  </si>
  <si>
    <t>投資その他の資産合計</t>
  </si>
  <si>
    <t>固定資産合計</t>
  </si>
  <si>
    <t>[繰延資産]</t>
  </si>
  <si>
    <t>繰延資産合計</t>
  </si>
  <si>
    <t>[諸口]</t>
  </si>
  <si>
    <t>資産合計</t>
  </si>
  <si>
    <t>[仕入債務]</t>
  </si>
  <si>
    <t>支払手形</t>
  </si>
  <si>
    <t>買掛金</t>
  </si>
  <si>
    <t>仕入債務合計</t>
  </si>
  <si>
    <t>[他流動負債]</t>
  </si>
  <si>
    <t>短期借入金</t>
  </si>
  <si>
    <t>未払法人税等</t>
  </si>
  <si>
    <t>未払消費税等</t>
  </si>
  <si>
    <t>預り金</t>
  </si>
  <si>
    <t>仮受消費税等</t>
  </si>
  <si>
    <t>他流動負債合計</t>
  </si>
  <si>
    <t>流動負債合計</t>
  </si>
  <si>
    <t>[固定負債]</t>
  </si>
  <si>
    <t>長期借入金</t>
  </si>
  <si>
    <t>固定負債合計</t>
  </si>
  <si>
    <t>負債合計</t>
  </si>
  <si>
    <t>[資本金]</t>
  </si>
  <si>
    <t>資本金</t>
  </si>
  <si>
    <t>資本金合計</t>
  </si>
  <si>
    <t>[新株式申込証拠金]</t>
  </si>
  <si>
    <t>新株式申込証拠金合計</t>
  </si>
  <si>
    <t>[資本剰余金]</t>
  </si>
  <si>
    <t>資本準備金</t>
  </si>
  <si>
    <t>資本準備金合計</t>
  </si>
  <si>
    <t>その他資本剰余金合計</t>
  </si>
  <si>
    <t>資本剰余金合計</t>
  </si>
  <si>
    <t>[利益剰余金]</t>
  </si>
  <si>
    <t>利益準備金</t>
  </si>
  <si>
    <t>利益準備金合計</t>
  </si>
  <si>
    <t>別途積立金</t>
  </si>
  <si>
    <t>任意積立金合計</t>
  </si>
  <si>
    <t>繰越利益</t>
  </si>
  <si>
    <t>当期純損益金額</t>
  </si>
  <si>
    <t>繰越利益剰余金合計</t>
  </si>
  <si>
    <t>その他利益剰余金合計</t>
  </si>
  <si>
    <t>利益剰余金合計</t>
  </si>
  <si>
    <t>[自己株式]</t>
  </si>
  <si>
    <t>自己株式合計</t>
  </si>
  <si>
    <t>[自己株式申込証拠金]</t>
  </si>
  <si>
    <t>自己株式申込証拠金合計</t>
  </si>
  <si>
    <t>株主資本合計</t>
  </si>
  <si>
    <t>[評価･換算差額等]</t>
  </si>
  <si>
    <t>評価･換算差額等合計</t>
  </si>
  <si>
    <t>[新株予約権]</t>
  </si>
  <si>
    <t>新株予約権合計</t>
  </si>
  <si>
    <t>純資産合計</t>
  </si>
  <si>
    <t>負債･純資産合計</t>
  </si>
  <si>
    <t>[損益計算書]</t>
  </si>
  <si>
    <t>[売上高]</t>
  </si>
  <si>
    <t>売上高</t>
    <phoneticPr fontId="2"/>
  </si>
  <si>
    <t>売上高合計</t>
  </si>
  <si>
    <t>[売上原価]</t>
  </si>
  <si>
    <t>期首商品棚卸高</t>
  </si>
  <si>
    <t>仕入高</t>
  </si>
  <si>
    <t>当期商品仕入高</t>
  </si>
  <si>
    <t>期末商品棚卸高</t>
  </si>
  <si>
    <t>商品売上原価</t>
  </si>
  <si>
    <t>期首製品棚卸高</t>
  </si>
  <si>
    <t>当期製品製造原価</t>
  </si>
  <si>
    <t>期末製品棚卸高</t>
  </si>
  <si>
    <t>製品売上原価</t>
  </si>
  <si>
    <t>[販売管理費]</t>
  </si>
  <si>
    <t>販売管理費計</t>
  </si>
  <si>
    <t>営業損益金額</t>
  </si>
  <si>
    <t>[営業外収益]</t>
  </si>
  <si>
    <t>受取利息</t>
  </si>
  <si>
    <t>受取配当金</t>
  </si>
  <si>
    <t>営業外収益合計</t>
  </si>
  <si>
    <t>[営業外費用]</t>
  </si>
  <si>
    <t>支払利息</t>
  </si>
  <si>
    <t>営業外費用合計</t>
  </si>
  <si>
    <t>経常損益金額</t>
  </si>
  <si>
    <t>[特別利益]</t>
  </si>
  <si>
    <t>特別利益合計</t>
  </si>
  <si>
    <t>[特別損失]</t>
  </si>
  <si>
    <t>特別損失合計</t>
  </si>
  <si>
    <t>[当期純損益]</t>
  </si>
  <si>
    <t>税引前当期純損益金額</t>
  </si>
  <si>
    <t>法人税、住民税及び事業税</t>
  </si>
  <si>
    <t>[製造原価報告書]</t>
  </si>
  <si>
    <t>[材料費]</t>
  </si>
  <si>
    <t>[製]材料仕入高</t>
  </si>
  <si>
    <t>材料費合計</t>
  </si>
  <si>
    <t>[労務費]</t>
  </si>
  <si>
    <t>[製]給料手当</t>
  </si>
  <si>
    <t>[製]賞与</t>
  </si>
  <si>
    <t>[製]法定福利費</t>
  </si>
  <si>
    <t>[製]福利厚生費</t>
  </si>
  <si>
    <t>労務費合計</t>
  </si>
  <si>
    <t>[製造経費]</t>
  </si>
  <si>
    <t>[製]外注加工費</t>
  </si>
  <si>
    <t>[製]旅費交通費</t>
  </si>
  <si>
    <t>[製]通信費</t>
  </si>
  <si>
    <t>[製]消耗品費</t>
  </si>
  <si>
    <t>[製]消耗工具費</t>
  </si>
  <si>
    <t>[製]修繕費</t>
  </si>
  <si>
    <t>[製]水道光熱費</t>
  </si>
  <si>
    <t>[製]地代家賃</t>
  </si>
  <si>
    <t>[製]賃借料</t>
  </si>
  <si>
    <t>製造経費合計</t>
  </si>
  <si>
    <t>総製造費用</t>
  </si>
  <si>
    <t>[仕掛品]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</si>
</sst>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yyyy/m"/>
    <numFmt numFmtId="177" formatCode="#,##0,"/>
  </numFmts>
  <fonts count="4">
    <font>
      <sz val="12"/>
      <color theme="1"/>
      <name val="Yu Gothic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Yu Gothic"/>
      <family val="2"/>
      <charset val="128"/>
      <scheme val="minor"/>
    </font>
    <font>
      <b/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35">
    <xf numFmtId="0" fontId="0" fillId="0" borderId="0" xfId="0"/>
    <xf numFmtId="0" fontId="1" fillId="0" borderId="1" xfId="1" applyNumberFormat="1" applyFont="1" applyBorder="1" applyAlignment="1">
      <alignment horizontal="center" vertical="center" wrapText="1"/>
    </xf>
    <xf numFmtId="176" fontId="0" fillId="0" borderId="2" xfId="1" applyNumberFormat="1" applyFont="1" applyFill="1" applyBorder="1" applyAlignment="1">
      <alignment horizontal="center" vertical="center" wrapText="1"/>
    </xf>
    <xf numFmtId="176" fontId="1" fillId="0" borderId="3" xfId="1" applyNumberFormat="1" applyFont="1" applyBorder="1" applyAlignment="1">
      <alignment horizontal="center" vertical="center" wrapText="1"/>
    </xf>
    <xf numFmtId="0" fontId="1" fillId="0" borderId="0" xfId="1" applyNumberFormat="1" applyFont="1" applyAlignment="1">
      <alignment horizontal="center" vertical="center" wrapText="1"/>
    </xf>
    <xf numFmtId="0" fontId="1" fillId="0" borderId="4" xfId="1" applyNumberFormat="1" applyFont="1" applyBorder="1">
      <alignment vertical="center"/>
    </xf>
    <xf numFmtId="177" fontId="1" fillId="0" borderId="5" xfId="1" applyNumberFormat="1" applyFont="1" applyBorder="1">
      <alignment vertical="center"/>
    </xf>
    <xf numFmtId="177" fontId="1" fillId="0" borderId="6" xfId="1" applyNumberFormat="1" applyFont="1" applyBorder="1">
      <alignment vertical="center"/>
    </xf>
    <xf numFmtId="0" fontId="1" fillId="0" borderId="0" xfId="1" applyNumberFormat="1" applyFont="1" applyFill="1" applyBorder="1">
      <alignment vertical="center"/>
    </xf>
    <xf numFmtId="0" fontId="1" fillId="0" borderId="7" xfId="1" applyNumberFormat="1" applyFont="1" applyBorder="1" applyAlignment="1">
      <alignment horizontal="left" vertical="center" indent="1"/>
    </xf>
    <xf numFmtId="177" fontId="1" fillId="0" borderId="8" xfId="1" applyNumberFormat="1" applyFont="1" applyBorder="1">
      <alignment vertical="center"/>
    </xf>
    <xf numFmtId="177" fontId="1" fillId="0" borderId="9" xfId="1" applyNumberFormat="1" applyFont="1" applyBorder="1">
      <alignment vertical="center"/>
    </xf>
    <xf numFmtId="0" fontId="1" fillId="2" borderId="1" xfId="1" applyNumberFormat="1" applyFont="1" applyFill="1" applyBorder="1">
      <alignment vertical="center"/>
    </xf>
    <xf numFmtId="177" fontId="1" fillId="2" borderId="2" xfId="1" applyNumberFormat="1" applyFont="1" applyFill="1" applyBorder="1">
      <alignment vertical="center"/>
    </xf>
    <xf numFmtId="177" fontId="1" fillId="2" borderId="3" xfId="1" applyNumberFormat="1" applyFont="1" applyFill="1" applyBorder="1">
      <alignment vertical="center"/>
    </xf>
    <xf numFmtId="0" fontId="1" fillId="0" borderId="7" xfId="1" applyNumberFormat="1" applyFont="1" applyFill="1" applyBorder="1" applyAlignment="1">
      <alignment horizontal="left" vertical="center" indent="1"/>
    </xf>
    <xf numFmtId="177" fontId="1" fillId="0" borderId="8" xfId="1" applyNumberFormat="1" applyFont="1" applyFill="1" applyBorder="1">
      <alignment vertical="center"/>
    </xf>
    <xf numFmtId="177" fontId="1" fillId="0" borderId="9" xfId="1" applyNumberFormat="1" applyFont="1" applyFill="1" applyBorder="1">
      <alignment vertical="center"/>
    </xf>
    <xf numFmtId="0" fontId="1" fillId="0" borderId="0" xfId="1" applyNumberFormat="1" applyFont="1">
      <alignment vertical="center"/>
    </xf>
    <xf numFmtId="0" fontId="1" fillId="0" borderId="10" xfId="1" applyNumberFormat="1" applyFont="1" applyBorder="1" applyAlignment="1">
      <alignment horizontal="left" vertical="center" indent="1"/>
    </xf>
    <xf numFmtId="177" fontId="1" fillId="0" borderId="11" xfId="1" applyNumberFormat="1" applyFont="1" applyBorder="1">
      <alignment vertical="center"/>
    </xf>
    <xf numFmtId="177" fontId="1" fillId="0" borderId="12" xfId="1" applyNumberFormat="1" applyFont="1" applyBorder="1">
      <alignment vertical="center"/>
    </xf>
    <xf numFmtId="0" fontId="1" fillId="0" borderId="13" xfId="1" applyNumberFormat="1" applyFont="1" applyBorder="1" applyAlignment="1">
      <alignment horizontal="left" vertical="center" indent="1"/>
    </xf>
    <xf numFmtId="177" fontId="1" fillId="0" borderId="14" xfId="1" applyNumberFormat="1" applyFont="1" applyBorder="1">
      <alignment vertical="center"/>
    </xf>
    <xf numFmtId="0" fontId="1" fillId="0" borderId="1" xfId="1" applyNumberFormat="1" applyFont="1" applyBorder="1">
      <alignment vertical="center"/>
    </xf>
    <xf numFmtId="177" fontId="1" fillId="0" borderId="2" xfId="1" applyNumberFormat="1" applyFont="1" applyBorder="1">
      <alignment vertical="center"/>
    </xf>
    <xf numFmtId="177" fontId="1" fillId="0" borderId="3" xfId="1" applyNumberFormat="1" applyFont="1" applyBorder="1">
      <alignment vertical="center"/>
    </xf>
    <xf numFmtId="0" fontId="1" fillId="2" borderId="15" xfId="1" applyNumberFormat="1" applyFont="1" applyFill="1" applyBorder="1">
      <alignment vertical="center"/>
    </xf>
    <xf numFmtId="177" fontId="1" fillId="2" borderId="16" xfId="1" applyNumberFormat="1" applyFont="1" applyFill="1" applyBorder="1">
      <alignment vertical="center"/>
    </xf>
    <xf numFmtId="177" fontId="1" fillId="2" borderId="17" xfId="1" applyNumberFormat="1" applyFont="1" applyFill="1" applyBorder="1">
      <alignment vertical="center"/>
    </xf>
    <xf numFmtId="38" fontId="3" fillId="0" borderId="0" xfId="1" applyFont="1">
      <alignment vertical="center"/>
    </xf>
    <xf numFmtId="38" fontId="1" fillId="0" borderId="0" xfId="1" applyFont="1">
      <alignment vertical="center"/>
    </xf>
    <xf numFmtId="0" fontId="0" fillId="0" borderId="0" xfId="0" applyAlignment="1">
      <alignment vertical="center"/>
    </xf>
    <xf numFmtId="58" fontId="0" fillId="0" borderId="0" xfId="0" applyNumberFormat="1" applyAlignment="1">
      <alignment vertical="center"/>
    </xf>
    <xf numFmtId="21" fontId="0" fillId="0" borderId="0" xfId="0" applyNumberFormat="1" applyAlignment="1">
      <alignment vertical="center"/>
    </xf>
  </cellXfs>
  <cellStyles count="2">
    <cellStyle name="桁区切り_事例17　推移表 (version 2) (version 1)" xfId="1"/>
    <cellStyle name="標準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workbookViewId="0">
      <selection activeCell="I24" sqref="I24"/>
    </sheetView>
  </sheetViews>
  <sheetFormatPr defaultColWidth="7.5546875" defaultRowHeight="12.75"/>
  <cols>
    <col min="1" max="1" width="14.27734375" style="18" customWidth="1"/>
    <col min="2" max="13" width="9.1640625" style="18" customWidth="1"/>
    <col min="14" max="14" width="10" style="18" customWidth="1"/>
    <col min="15" max="16384" width="7.5546875" style="18"/>
  </cols>
  <sheetData>
    <row r="1" spans="1:16" s="4" customFormat="1" ht="19.899999999999999">
      <c r="A1" s="1"/>
      <c r="B1" s="2">
        <v>42461</v>
      </c>
      <c r="C1" s="2">
        <v>42491</v>
      </c>
      <c r="D1" s="2">
        <v>42522</v>
      </c>
      <c r="E1" s="2">
        <v>42552</v>
      </c>
      <c r="F1" s="2">
        <v>42583</v>
      </c>
      <c r="G1" s="2">
        <v>42614</v>
      </c>
      <c r="H1" s="2">
        <v>42644</v>
      </c>
      <c r="I1" s="2">
        <v>42675</v>
      </c>
      <c r="J1" s="2">
        <v>42705</v>
      </c>
      <c r="K1" s="2">
        <v>42736</v>
      </c>
      <c r="L1" s="2">
        <v>42767</v>
      </c>
      <c r="M1" s="2">
        <v>42795</v>
      </c>
      <c r="N1" s="3" t="s">
        <v>0</v>
      </c>
    </row>
    <row r="2" spans="1:16" s="8" customFormat="1">
      <c r="A2" s="5" t="s">
        <v>1</v>
      </c>
      <c r="B2" s="6">
        <f>VLOOKUP($A2,エクスポート!$D:$Z,COLUMN(B1),FALSE)</f>
        <v>23730235</v>
      </c>
      <c r="C2" s="6">
        <f>VLOOKUP($A2,エクスポート!$D:$Z,COLUMN(C1),FALSE)</f>
        <v>29370928</v>
      </c>
      <c r="D2" s="6">
        <f>VLOOKUP($A2,エクスポート!$D:$Z,COLUMN(D1),FALSE)</f>
        <v>24455391</v>
      </c>
      <c r="E2" s="6">
        <f>VLOOKUP($A2,エクスポート!$D:$Z,COLUMN(E1),FALSE)</f>
        <v>25751245</v>
      </c>
      <c r="F2" s="6">
        <f>VLOOKUP($A2,エクスポート!$D:$Z,COLUMN(F1),FALSE)</f>
        <v>26527462</v>
      </c>
      <c r="G2" s="6">
        <f>VLOOKUP($A2,エクスポート!$D:$Z,COLUMN(G1),FALSE)</f>
        <v>30242038</v>
      </c>
      <c r="H2" s="6">
        <f>VLOOKUP($A2,エクスポート!$D:$Z,COLUMN(H1),FALSE)</f>
        <v>29274704</v>
      </c>
      <c r="I2" s="6">
        <f>VLOOKUP($A2,エクスポート!$D:$Z,COLUMN(I1),FALSE)</f>
        <v>19625274</v>
      </c>
      <c r="J2" s="6"/>
      <c r="K2" s="6"/>
      <c r="L2" s="6"/>
      <c r="M2" s="6"/>
      <c r="N2" s="7">
        <f t="shared" ref="N2:N31" si="0">SUM(B2:M2)</f>
        <v>208977277</v>
      </c>
    </row>
    <row r="3" spans="1:16" s="8" customFormat="1">
      <c r="A3" s="9" t="s">
        <v>2</v>
      </c>
      <c r="B3" s="10">
        <f>VLOOKUP($A3,エクスポート!$D:$Z,COLUMN(B2),FALSE)</f>
        <v>18785515</v>
      </c>
      <c r="C3" s="10">
        <f>VLOOKUP($A3,エクスポート!$D:$Z,COLUMN(C2),FALSE)</f>
        <v>21749851</v>
      </c>
      <c r="D3" s="10">
        <f>VLOOKUP($A3,エクスポート!$D:$Z,COLUMN(D2),FALSE)</f>
        <v>19249994</v>
      </c>
      <c r="E3" s="10">
        <f>VLOOKUP($A3,エクスポート!$D:$Z,COLUMN(E2),FALSE)</f>
        <v>23777798</v>
      </c>
      <c r="F3" s="10">
        <f>VLOOKUP($A3,エクスポート!$D:$Z,COLUMN(F2),FALSE)</f>
        <v>18836093</v>
      </c>
      <c r="G3" s="10">
        <f>VLOOKUP($A3,エクスポート!$D:$Z,COLUMN(G2),FALSE)</f>
        <v>20079234</v>
      </c>
      <c r="H3" s="10">
        <f>VLOOKUP($A3,エクスポート!$D:$Z,COLUMN(H2),FALSE)</f>
        <v>20289240</v>
      </c>
      <c r="I3" s="10">
        <f>VLOOKUP($A3,エクスポート!$D:$Z,COLUMN(I2),FALSE)</f>
        <v>14560253</v>
      </c>
      <c r="J3" s="10"/>
      <c r="K3" s="10"/>
      <c r="L3" s="10"/>
      <c r="M3" s="10"/>
      <c r="N3" s="11">
        <f t="shared" si="0"/>
        <v>157327978</v>
      </c>
    </row>
    <row r="4" spans="1:16" s="8" customFormat="1">
      <c r="A4" s="12" t="s">
        <v>3</v>
      </c>
      <c r="B4" s="13">
        <f>B2-B3</f>
        <v>4944720</v>
      </c>
      <c r="C4" s="13">
        <f t="shared" ref="C4:I4" si="1">C2-C3</f>
        <v>7621077</v>
      </c>
      <c r="D4" s="13">
        <f t="shared" si="1"/>
        <v>5205397</v>
      </c>
      <c r="E4" s="13">
        <f t="shared" si="1"/>
        <v>1973447</v>
      </c>
      <c r="F4" s="13">
        <f t="shared" si="1"/>
        <v>7691369</v>
      </c>
      <c r="G4" s="13">
        <f t="shared" si="1"/>
        <v>10162804</v>
      </c>
      <c r="H4" s="13">
        <f t="shared" si="1"/>
        <v>8985464</v>
      </c>
      <c r="I4" s="13">
        <f t="shared" si="1"/>
        <v>5065021</v>
      </c>
      <c r="J4" s="13">
        <f>J2-J3</f>
        <v>0</v>
      </c>
      <c r="K4" s="13">
        <f>K2-K3</f>
        <v>0</v>
      </c>
      <c r="L4" s="13">
        <f>L2-L3</f>
        <v>0</v>
      </c>
      <c r="M4" s="13">
        <f>M2-M3</f>
        <v>0</v>
      </c>
      <c r="N4" s="14">
        <f t="shared" si="0"/>
        <v>51649299</v>
      </c>
    </row>
    <row r="5" spans="1:16" s="8" customFormat="1">
      <c r="A5" s="15" t="s">
        <v>4</v>
      </c>
      <c r="B5" s="16">
        <f>VLOOKUP($A5,エクスポート!$D:$Z,COLUMN(B4),FALSE)</f>
        <v>800000</v>
      </c>
      <c r="C5" s="16">
        <f>VLOOKUP($A5,エクスポート!$D:$Z,COLUMN(C4),FALSE)</f>
        <v>800000</v>
      </c>
      <c r="D5" s="16">
        <f>VLOOKUP($A5,エクスポート!$D:$Z,COLUMN(D4),FALSE)</f>
        <v>800000</v>
      </c>
      <c r="E5" s="16">
        <f>VLOOKUP($A5,エクスポート!$D:$Z,COLUMN(E4),FALSE)</f>
        <v>800000</v>
      </c>
      <c r="F5" s="16">
        <f>VLOOKUP($A5,エクスポート!$D:$Z,COLUMN(F4),FALSE)</f>
        <v>800000</v>
      </c>
      <c r="G5" s="16">
        <f>VLOOKUP($A5,エクスポート!$D:$Z,COLUMN(G4),FALSE)</f>
        <v>800000</v>
      </c>
      <c r="H5" s="16">
        <f>VLOOKUP($A5,エクスポート!$D:$Z,COLUMN(H4),FALSE)</f>
        <v>800000</v>
      </c>
      <c r="I5" s="16">
        <f>VLOOKUP($A5,エクスポート!$D:$Z,COLUMN(I4),FALSE)</f>
        <v>800000</v>
      </c>
      <c r="J5" s="16"/>
      <c r="K5" s="16"/>
      <c r="L5" s="16"/>
      <c r="M5" s="16"/>
      <c r="N5" s="17">
        <f t="shared" si="0"/>
        <v>6400000</v>
      </c>
    </row>
    <row r="6" spans="1:16">
      <c r="A6" s="9" t="s">
        <v>5</v>
      </c>
      <c r="B6" s="10">
        <f>VLOOKUP($A6,エクスポート!$D:$Z,COLUMN(B5),FALSE)</f>
        <v>1010800</v>
      </c>
      <c r="C6" s="10">
        <f>VLOOKUP($A6,エクスポート!$D:$Z,COLUMN(C5),FALSE)</f>
        <v>1078800</v>
      </c>
      <c r="D6" s="10">
        <f>VLOOKUP($A6,エクスポート!$D:$Z,COLUMN(D5),FALSE)</f>
        <v>1076600</v>
      </c>
      <c r="E6" s="10">
        <f>VLOOKUP($A6,エクスポート!$D:$Z,COLUMN(E5),FALSE)</f>
        <v>1076600</v>
      </c>
      <c r="F6" s="10">
        <f>VLOOKUP($A6,エクスポート!$D:$Z,COLUMN(F5),FALSE)</f>
        <v>1067100</v>
      </c>
      <c r="G6" s="10">
        <f>VLOOKUP($A6,エクスポート!$D:$Z,COLUMN(G5),FALSE)</f>
        <v>1056600</v>
      </c>
      <c r="H6" s="10">
        <f>VLOOKUP($A6,エクスポート!$D:$Z,COLUMN(H5),FALSE)</f>
        <v>1082000</v>
      </c>
      <c r="I6" s="10">
        <f>VLOOKUP($A6,エクスポート!$D:$Z,COLUMN(I5),FALSE)</f>
        <v>1086400</v>
      </c>
      <c r="J6" s="10"/>
      <c r="K6" s="10"/>
      <c r="L6" s="10"/>
      <c r="M6" s="10"/>
      <c r="N6" s="11">
        <f t="shared" si="0"/>
        <v>8534900</v>
      </c>
      <c r="P6" s="8"/>
    </row>
    <row r="7" spans="1:16">
      <c r="A7" s="9" t="s">
        <v>6</v>
      </c>
      <c r="B7" s="10">
        <f>VLOOKUP($A7,エクスポート!$D:$Z,COLUMN(B6),FALSE)</f>
        <v>0</v>
      </c>
      <c r="C7" s="10">
        <f>VLOOKUP($A7,エクスポート!$D:$Z,COLUMN(C6),FALSE)</f>
        <v>0</v>
      </c>
      <c r="D7" s="10">
        <f>VLOOKUP($A7,エクスポート!$D:$Z,COLUMN(D6),FALSE)</f>
        <v>0</v>
      </c>
      <c r="E7" s="10">
        <f>VLOOKUP($A7,エクスポート!$D:$Z,COLUMN(E6),FALSE)</f>
        <v>3245000</v>
      </c>
      <c r="F7" s="10">
        <f>VLOOKUP($A7,エクスポート!$D:$Z,COLUMN(F6),FALSE)</f>
        <v>0</v>
      </c>
      <c r="G7" s="10">
        <f>VLOOKUP($A7,エクスポート!$D:$Z,COLUMN(G6),FALSE)</f>
        <v>0</v>
      </c>
      <c r="H7" s="10">
        <f>VLOOKUP($A7,エクスポート!$D:$Z,COLUMN(H6),FALSE)</f>
        <v>0</v>
      </c>
      <c r="I7" s="10">
        <f>VLOOKUP($A7,エクスポート!$D:$Z,COLUMN(I6),FALSE)</f>
        <v>0</v>
      </c>
      <c r="J7" s="10"/>
      <c r="K7" s="10"/>
      <c r="L7" s="10"/>
      <c r="M7" s="10"/>
      <c r="N7" s="11">
        <f t="shared" si="0"/>
        <v>3245000</v>
      </c>
      <c r="P7" s="8"/>
    </row>
    <row r="8" spans="1:16">
      <c r="A8" s="9" t="s">
        <v>7</v>
      </c>
      <c r="B8" s="10">
        <f>VLOOKUP($A8,エクスポート!$D:$Z,COLUMN(B7),FALSE)</f>
        <v>0</v>
      </c>
      <c r="C8" s="10">
        <f>VLOOKUP($A8,エクスポート!$D:$Z,COLUMN(C7),FALSE)</f>
        <v>342974</v>
      </c>
      <c r="D8" s="10">
        <f>VLOOKUP($A8,エクスポート!$D:$Z,COLUMN(D7),FALSE)</f>
        <v>171487</v>
      </c>
      <c r="E8" s="10">
        <f>VLOOKUP($A8,エクスポート!$D:$Z,COLUMN(E7),FALSE)</f>
        <v>171487</v>
      </c>
      <c r="F8" s="10">
        <f>VLOOKUP($A8,エクスポート!$D:$Z,COLUMN(F7),FALSE)</f>
        <v>194367</v>
      </c>
      <c r="G8" s="10">
        <f>VLOOKUP($A8,エクスポート!$D:$Z,COLUMN(G7),FALSE)</f>
        <v>199567</v>
      </c>
      <c r="H8" s="10">
        <f>VLOOKUP($A8,エクスポート!$D:$Z,COLUMN(H7),FALSE)</f>
        <v>199567</v>
      </c>
      <c r="I8" s="10">
        <f>VLOOKUP($A8,エクスポート!$D:$Z,COLUMN(I7),FALSE)</f>
        <v>199567</v>
      </c>
      <c r="J8" s="10"/>
      <c r="K8" s="10"/>
      <c r="L8" s="10"/>
      <c r="M8" s="10"/>
      <c r="N8" s="11">
        <f t="shared" si="0"/>
        <v>1479016</v>
      </c>
      <c r="P8" s="8"/>
    </row>
    <row r="9" spans="1:16">
      <c r="A9" s="9" t="s">
        <v>8</v>
      </c>
      <c r="B9" s="10">
        <f>VLOOKUP($A9,エクスポート!$D:$Z,COLUMN(B8),FALSE)</f>
        <v>4000</v>
      </c>
      <c r="C9" s="10">
        <f>VLOOKUP($A9,エクスポート!$D:$Z,COLUMN(C8),FALSE)</f>
        <v>2363</v>
      </c>
      <c r="D9" s="10">
        <f>VLOOKUP($A9,エクスポート!$D:$Z,COLUMN(D8),FALSE)</f>
        <v>10774</v>
      </c>
      <c r="E9" s="10">
        <f>VLOOKUP($A9,エクスポート!$D:$Z,COLUMN(E8),FALSE)</f>
        <v>0</v>
      </c>
      <c r="F9" s="10">
        <f>VLOOKUP($A9,エクスポート!$D:$Z,COLUMN(F8),FALSE)</f>
        <v>114219</v>
      </c>
      <c r="G9" s="10">
        <f>VLOOKUP($A9,エクスポート!$D:$Z,COLUMN(G8),FALSE)</f>
        <v>5292</v>
      </c>
      <c r="H9" s="10">
        <f>VLOOKUP($A9,エクスポート!$D:$Z,COLUMN(H8),FALSE)</f>
        <v>7871</v>
      </c>
      <c r="I9" s="10">
        <f>VLOOKUP($A9,エクスポート!$D:$Z,COLUMN(I8),FALSE)</f>
        <v>1830</v>
      </c>
      <c r="J9" s="10"/>
      <c r="K9" s="10"/>
      <c r="L9" s="10"/>
      <c r="M9" s="10"/>
      <c r="N9" s="11">
        <f t="shared" si="0"/>
        <v>146349</v>
      </c>
      <c r="P9" s="8"/>
    </row>
    <row r="10" spans="1:16">
      <c r="A10" s="9" t="s">
        <v>9</v>
      </c>
      <c r="B10" s="10">
        <f>VLOOKUP($A10,エクスポート!$D:$Z,COLUMN(B9),FALSE)</f>
        <v>340953</v>
      </c>
      <c r="C10" s="10">
        <f>VLOOKUP($A10,エクスポート!$D:$Z,COLUMN(C9),FALSE)</f>
        <v>339048</v>
      </c>
      <c r="D10" s="10">
        <f>VLOOKUP($A10,エクスポート!$D:$Z,COLUMN(D9),FALSE)</f>
        <v>370953</v>
      </c>
      <c r="E10" s="10">
        <f>VLOOKUP($A10,エクスポート!$D:$Z,COLUMN(E9),FALSE)</f>
        <v>381905</v>
      </c>
      <c r="F10" s="10">
        <f>VLOOKUP($A10,エクスポート!$D:$Z,COLUMN(F9),FALSE)</f>
        <v>400953</v>
      </c>
      <c r="G10" s="10">
        <f>VLOOKUP($A10,エクスポート!$D:$Z,COLUMN(G9),FALSE)</f>
        <v>496667</v>
      </c>
      <c r="H10" s="10">
        <f>VLOOKUP($A10,エクスポート!$D:$Z,COLUMN(H9),FALSE)</f>
        <v>600763</v>
      </c>
      <c r="I10" s="10">
        <f>VLOOKUP($A10,エクスポート!$D:$Z,COLUMN(I9),FALSE)</f>
        <v>256096</v>
      </c>
      <c r="J10" s="10"/>
      <c r="K10" s="10"/>
      <c r="L10" s="10"/>
      <c r="M10" s="10"/>
      <c r="N10" s="11">
        <f t="shared" si="0"/>
        <v>3187338</v>
      </c>
      <c r="P10" s="8"/>
    </row>
    <row r="11" spans="1:16">
      <c r="A11" s="9" t="s">
        <v>10</v>
      </c>
      <c r="B11" s="10">
        <f>VLOOKUP($A11,エクスポート!$D:$Z,COLUMN(B10),FALSE)</f>
        <v>0</v>
      </c>
      <c r="C11" s="10">
        <f>VLOOKUP($A11,エクスポート!$D:$Z,COLUMN(C10),FALSE)</f>
        <v>0</v>
      </c>
      <c r="D11" s="10">
        <f>VLOOKUP($A11,エクスポート!$D:$Z,COLUMN(D10),FALSE)</f>
        <v>1332381</v>
      </c>
      <c r="E11" s="10">
        <f>VLOOKUP($A11,エクスポート!$D:$Z,COLUMN(E10),FALSE)</f>
        <v>0</v>
      </c>
      <c r="F11" s="10">
        <f>VLOOKUP($A11,エクスポート!$D:$Z,COLUMN(F10),FALSE)</f>
        <v>0</v>
      </c>
      <c r="G11" s="10">
        <f>VLOOKUP($A11,エクスポート!$D:$Z,COLUMN(G10),FALSE)</f>
        <v>0</v>
      </c>
      <c r="H11" s="10">
        <f>VLOOKUP($A11,エクスポート!$D:$Z,COLUMN(H10),FALSE)</f>
        <v>2857143</v>
      </c>
      <c r="I11" s="10">
        <f>VLOOKUP($A11,エクスポート!$D:$Z,COLUMN(I10),FALSE)</f>
        <v>0</v>
      </c>
      <c r="J11" s="10"/>
      <c r="K11" s="10"/>
      <c r="L11" s="10"/>
      <c r="M11" s="10"/>
      <c r="N11" s="11">
        <f t="shared" si="0"/>
        <v>4189524</v>
      </c>
      <c r="P11" s="8"/>
    </row>
    <row r="12" spans="1:16">
      <c r="A12" s="9" t="s">
        <v>11</v>
      </c>
      <c r="B12" s="10">
        <f>VLOOKUP($A12,エクスポート!$D:$Z,COLUMN(B11),FALSE)</f>
        <v>72648</v>
      </c>
      <c r="C12" s="10">
        <f>VLOOKUP($A12,エクスポート!$D:$Z,COLUMN(C11),FALSE)</f>
        <v>95239</v>
      </c>
      <c r="D12" s="10">
        <f>VLOOKUP($A12,エクスポート!$D:$Z,COLUMN(D11),FALSE)</f>
        <v>88000</v>
      </c>
      <c r="E12" s="10">
        <f>VLOOKUP($A12,エクスポート!$D:$Z,COLUMN(E11),FALSE)</f>
        <v>45715</v>
      </c>
      <c r="F12" s="10">
        <f>VLOOKUP($A12,エクスポート!$D:$Z,COLUMN(F11),FALSE)</f>
        <v>52381</v>
      </c>
      <c r="G12" s="10">
        <f>VLOOKUP($A12,エクスポート!$D:$Z,COLUMN(G11),FALSE)</f>
        <v>0</v>
      </c>
      <c r="H12" s="10">
        <f>VLOOKUP($A12,エクスポート!$D:$Z,COLUMN(H11),FALSE)</f>
        <v>158000</v>
      </c>
      <c r="I12" s="10">
        <f>VLOOKUP($A12,エクスポート!$D:$Z,COLUMN(I11),FALSE)</f>
        <v>260001</v>
      </c>
      <c r="J12" s="10"/>
      <c r="K12" s="10"/>
      <c r="L12" s="10"/>
      <c r="M12" s="10"/>
      <c r="N12" s="11">
        <f t="shared" si="0"/>
        <v>771984</v>
      </c>
      <c r="P12" s="8"/>
    </row>
    <row r="13" spans="1:16">
      <c r="A13" s="9" t="s">
        <v>12</v>
      </c>
      <c r="B13" s="10">
        <f>VLOOKUP($A13,エクスポート!$D:$Z,COLUMN(B12),FALSE)</f>
        <v>126135</v>
      </c>
      <c r="C13" s="10">
        <f>VLOOKUP($A13,エクスポート!$D:$Z,COLUMN(C12),FALSE)</f>
        <v>132250</v>
      </c>
      <c r="D13" s="10">
        <f>VLOOKUP($A13,エクスポート!$D:$Z,COLUMN(D12),FALSE)</f>
        <v>131697</v>
      </c>
      <c r="E13" s="10">
        <f>VLOOKUP($A13,エクスポート!$D:$Z,COLUMN(E12),FALSE)</f>
        <v>132250</v>
      </c>
      <c r="F13" s="10">
        <f>VLOOKUP($A13,エクスポート!$D:$Z,COLUMN(F12),FALSE)</f>
        <v>290802</v>
      </c>
      <c r="G13" s="10">
        <f>VLOOKUP($A13,エクスポート!$D:$Z,COLUMN(G12),FALSE)</f>
        <v>132802</v>
      </c>
      <c r="H13" s="10">
        <f>VLOOKUP($A13,エクスポート!$D:$Z,COLUMN(H12),FALSE)</f>
        <v>134307</v>
      </c>
      <c r="I13" s="10">
        <f>VLOOKUP($A13,エクスポート!$D:$Z,COLUMN(I12),FALSE)</f>
        <v>132802</v>
      </c>
      <c r="J13" s="10"/>
      <c r="K13" s="10"/>
      <c r="L13" s="10"/>
      <c r="M13" s="10"/>
      <c r="N13" s="11">
        <f t="shared" si="0"/>
        <v>1213045</v>
      </c>
      <c r="P13" s="8"/>
    </row>
    <row r="14" spans="1:16">
      <c r="A14" s="9" t="s">
        <v>13</v>
      </c>
      <c r="B14" s="10">
        <f>VLOOKUP($A14,エクスポート!$D:$Z,COLUMN(B13),FALSE)</f>
        <v>40411</v>
      </c>
      <c r="C14" s="10">
        <f>VLOOKUP($A14,エクスポート!$D:$Z,COLUMN(C13),FALSE)</f>
        <v>151942</v>
      </c>
      <c r="D14" s="10">
        <f>VLOOKUP($A14,エクスポート!$D:$Z,COLUMN(D13),FALSE)</f>
        <v>172667</v>
      </c>
      <c r="E14" s="10">
        <f>VLOOKUP($A14,エクスポート!$D:$Z,COLUMN(E13),FALSE)</f>
        <v>126727</v>
      </c>
      <c r="F14" s="10">
        <f>VLOOKUP($A14,エクスポート!$D:$Z,COLUMN(F13),FALSE)</f>
        <v>46421</v>
      </c>
      <c r="G14" s="10">
        <f>VLOOKUP($A14,エクスポート!$D:$Z,COLUMN(G13),FALSE)</f>
        <v>153145</v>
      </c>
      <c r="H14" s="10">
        <f>VLOOKUP($A14,エクスポート!$D:$Z,COLUMN(H13),FALSE)</f>
        <v>102576</v>
      </c>
      <c r="I14" s="10">
        <f>VLOOKUP($A14,エクスポート!$D:$Z,COLUMN(I13),FALSE)</f>
        <v>84307</v>
      </c>
      <c r="J14" s="10"/>
      <c r="K14" s="10"/>
      <c r="L14" s="10"/>
      <c r="M14" s="10"/>
      <c r="N14" s="11">
        <f t="shared" si="0"/>
        <v>878196</v>
      </c>
      <c r="P14" s="8"/>
    </row>
    <row r="15" spans="1:16">
      <c r="A15" s="9" t="s">
        <v>14</v>
      </c>
      <c r="B15" s="10">
        <f>VLOOKUP($A15,エクスポート!$D:$Z,COLUMN(B14),FALSE)</f>
        <v>44572</v>
      </c>
      <c r="C15" s="10">
        <f>VLOOKUP($A15,エクスポート!$D:$Z,COLUMN(C14),FALSE)</f>
        <v>0</v>
      </c>
      <c r="D15" s="10">
        <f>VLOOKUP($A15,エクスポート!$D:$Z,COLUMN(D14),FALSE)</f>
        <v>75675</v>
      </c>
      <c r="E15" s="10">
        <f>VLOOKUP($A15,エクスポート!$D:$Z,COLUMN(E14),FALSE)</f>
        <v>8585</v>
      </c>
      <c r="F15" s="10">
        <f>VLOOKUP($A15,エクスポート!$D:$Z,COLUMN(F14),FALSE)</f>
        <v>0</v>
      </c>
      <c r="G15" s="10">
        <f>VLOOKUP($A15,エクスポート!$D:$Z,COLUMN(G14),FALSE)</f>
        <v>4289</v>
      </c>
      <c r="H15" s="10">
        <f>VLOOKUP($A15,エクスポート!$D:$Z,COLUMN(H14),FALSE)</f>
        <v>8000</v>
      </c>
      <c r="I15" s="10">
        <f>VLOOKUP($A15,エクスポート!$D:$Z,COLUMN(I14),FALSE)</f>
        <v>7235</v>
      </c>
      <c r="J15" s="10"/>
      <c r="K15" s="10"/>
      <c r="L15" s="10"/>
      <c r="M15" s="10"/>
      <c r="N15" s="11">
        <f t="shared" si="0"/>
        <v>148356</v>
      </c>
      <c r="P15" s="8"/>
    </row>
    <row r="16" spans="1:16">
      <c r="A16" s="19" t="s">
        <v>15</v>
      </c>
      <c r="B16" s="20">
        <f>VLOOKUP($A16,エクスポート!$D:$Z,COLUMN(B15),FALSE)</f>
        <v>6334</v>
      </c>
      <c r="C16" s="20">
        <f>VLOOKUP($A16,エクスポート!$D:$Z,COLUMN(C15),FALSE)</f>
        <v>0</v>
      </c>
      <c r="D16" s="20">
        <f>VLOOKUP($A16,エクスポート!$D:$Z,COLUMN(D15),FALSE)</f>
        <v>10000</v>
      </c>
      <c r="E16" s="20">
        <f>VLOOKUP($A16,エクスポート!$D:$Z,COLUMN(E15),FALSE)</f>
        <v>11524</v>
      </c>
      <c r="F16" s="20">
        <f>VLOOKUP($A16,エクスポート!$D:$Z,COLUMN(F15),FALSE)</f>
        <v>14300</v>
      </c>
      <c r="G16" s="20">
        <f>VLOOKUP($A16,エクスポート!$D:$Z,COLUMN(G15),FALSE)</f>
        <v>2000</v>
      </c>
      <c r="H16" s="20">
        <f>VLOOKUP($A16,エクスポート!$D:$Z,COLUMN(H15),FALSE)</f>
        <v>9798</v>
      </c>
      <c r="I16" s="20">
        <f>VLOOKUP($A16,エクスポート!$D:$Z,COLUMN(I15),FALSE)</f>
        <v>0</v>
      </c>
      <c r="J16" s="20"/>
      <c r="K16" s="20"/>
      <c r="L16" s="20"/>
      <c r="M16" s="20"/>
      <c r="N16" s="21">
        <f t="shared" si="0"/>
        <v>53956</v>
      </c>
      <c r="P16" s="8"/>
    </row>
    <row r="17" spans="1:16">
      <c r="A17" s="22" t="s">
        <v>16</v>
      </c>
      <c r="B17" s="20">
        <f>VLOOKUP($A17,エクスポート!$D:$Z,COLUMN(B16),FALSE)</f>
        <v>80953</v>
      </c>
      <c r="C17" s="20">
        <f>VLOOKUP($A17,エクスポート!$D:$Z,COLUMN(C16),FALSE)</f>
        <v>0</v>
      </c>
      <c r="D17" s="20">
        <f>VLOOKUP($A17,エクスポート!$D:$Z,COLUMN(D16),FALSE)</f>
        <v>0</v>
      </c>
      <c r="E17" s="20">
        <f>VLOOKUP($A17,エクスポート!$D:$Z,COLUMN(E16),FALSE)</f>
        <v>48572</v>
      </c>
      <c r="F17" s="20">
        <f>VLOOKUP($A17,エクスポート!$D:$Z,COLUMN(F16),FALSE)</f>
        <v>0</v>
      </c>
      <c r="G17" s="20">
        <f>VLOOKUP($A17,エクスポート!$D:$Z,COLUMN(G16),FALSE)</f>
        <v>0</v>
      </c>
      <c r="H17" s="20">
        <f>VLOOKUP($A17,エクスポート!$D:$Z,COLUMN(H16),FALSE)</f>
        <v>0</v>
      </c>
      <c r="I17" s="20">
        <f>VLOOKUP($A17,エクスポート!$D:$Z,COLUMN(I16),FALSE)</f>
        <v>50477</v>
      </c>
      <c r="J17" s="20"/>
      <c r="K17" s="20"/>
      <c r="L17" s="20"/>
      <c r="M17" s="20"/>
      <c r="N17" s="23">
        <f t="shared" si="0"/>
        <v>180002</v>
      </c>
      <c r="P17" s="8"/>
    </row>
    <row r="18" spans="1:16">
      <c r="A18" s="22" t="s">
        <v>17</v>
      </c>
      <c r="B18" s="20">
        <f>VLOOKUP($A18,エクスポート!$D:$Z,COLUMN(B17),FALSE)</f>
        <v>73379</v>
      </c>
      <c r="C18" s="20">
        <f>VLOOKUP($A18,エクスポート!$D:$Z,COLUMN(C17),FALSE)</f>
        <v>81739</v>
      </c>
      <c r="D18" s="20">
        <f>VLOOKUP($A18,エクスポート!$D:$Z,COLUMN(D17),FALSE)</f>
        <v>121380</v>
      </c>
      <c r="E18" s="20">
        <f>VLOOKUP($A18,エクスポート!$D:$Z,COLUMN(E17),FALSE)</f>
        <v>77604</v>
      </c>
      <c r="F18" s="20">
        <f>VLOOKUP($A18,エクスポート!$D:$Z,COLUMN(F17),FALSE)</f>
        <v>143437</v>
      </c>
      <c r="G18" s="20">
        <f>VLOOKUP($A18,エクスポート!$D:$Z,COLUMN(G17),FALSE)</f>
        <v>78525</v>
      </c>
      <c r="H18" s="20">
        <f>VLOOKUP($A18,エクスポート!$D:$Z,COLUMN(H17),FALSE)</f>
        <v>135461</v>
      </c>
      <c r="I18" s="20">
        <f>VLOOKUP($A18,エクスポート!$D:$Z,COLUMN(I17),FALSE)</f>
        <v>96664</v>
      </c>
      <c r="J18" s="20"/>
      <c r="K18" s="20"/>
      <c r="L18" s="20"/>
      <c r="M18" s="20"/>
      <c r="N18" s="23">
        <f t="shared" si="0"/>
        <v>808189</v>
      </c>
      <c r="P18" s="8"/>
    </row>
    <row r="19" spans="1:16">
      <c r="A19" s="22" t="s">
        <v>18</v>
      </c>
      <c r="B19" s="20">
        <f>VLOOKUP($A19,エクスポート!$D:$Z,COLUMN(B18),FALSE)</f>
        <v>4000</v>
      </c>
      <c r="C19" s="20">
        <f>VLOOKUP($A19,エクスポート!$D:$Z,COLUMN(C18),FALSE)</f>
        <v>2500</v>
      </c>
      <c r="D19" s="20">
        <f>VLOOKUP($A19,エクスポート!$D:$Z,COLUMN(D18),FALSE)</f>
        <v>2000</v>
      </c>
      <c r="E19" s="20">
        <f>VLOOKUP($A19,エクスポート!$D:$Z,COLUMN(E18),FALSE)</f>
        <v>2000</v>
      </c>
      <c r="F19" s="20">
        <f>VLOOKUP($A19,エクスポート!$D:$Z,COLUMN(F18),FALSE)</f>
        <v>2000</v>
      </c>
      <c r="G19" s="20">
        <f>VLOOKUP($A19,エクスポート!$D:$Z,COLUMN(G18),FALSE)</f>
        <v>2000</v>
      </c>
      <c r="H19" s="20">
        <f>VLOOKUP($A19,エクスポート!$D:$Z,COLUMN(H18),FALSE)</f>
        <v>2800</v>
      </c>
      <c r="I19" s="20">
        <f>VLOOKUP($A19,エクスポート!$D:$Z,COLUMN(I18),FALSE)</f>
        <v>8100</v>
      </c>
      <c r="J19" s="20"/>
      <c r="K19" s="20"/>
      <c r="L19" s="20"/>
      <c r="M19" s="20"/>
      <c r="N19" s="23">
        <f t="shared" si="0"/>
        <v>25400</v>
      </c>
      <c r="P19" s="8"/>
    </row>
    <row r="20" spans="1:16">
      <c r="A20" s="22" t="s">
        <v>19</v>
      </c>
      <c r="B20" s="20">
        <f>VLOOKUP($A20,エクスポート!$D:$Z,COLUMN(B19),FALSE)</f>
        <v>83765</v>
      </c>
      <c r="C20" s="20">
        <f>VLOOKUP($A20,エクスポート!$D:$Z,COLUMN(C19),FALSE)</f>
        <v>87402</v>
      </c>
      <c r="D20" s="20">
        <f>VLOOKUP($A20,エクスポート!$D:$Z,COLUMN(D19),FALSE)</f>
        <v>88107</v>
      </c>
      <c r="E20" s="20">
        <f>VLOOKUP($A20,エクスポート!$D:$Z,COLUMN(E19),FALSE)</f>
        <v>76049</v>
      </c>
      <c r="F20" s="20">
        <f>VLOOKUP($A20,エクスポート!$D:$Z,COLUMN(F19),FALSE)</f>
        <v>243297</v>
      </c>
      <c r="G20" s="20">
        <f>VLOOKUP($A20,エクスポート!$D:$Z,COLUMN(G19),FALSE)</f>
        <v>98974</v>
      </c>
      <c r="H20" s="20">
        <f>VLOOKUP($A20,エクスポート!$D:$Z,COLUMN(H19),FALSE)</f>
        <v>93110</v>
      </c>
      <c r="I20" s="20">
        <f>VLOOKUP($A20,エクスポート!$D:$Z,COLUMN(I19),FALSE)</f>
        <v>96355</v>
      </c>
      <c r="J20" s="20"/>
      <c r="K20" s="20"/>
      <c r="L20" s="20"/>
      <c r="M20" s="20"/>
      <c r="N20" s="23">
        <f t="shared" si="0"/>
        <v>867059</v>
      </c>
      <c r="P20" s="8"/>
    </row>
    <row r="21" spans="1:16">
      <c r="A21" s="22" t="s">
        <v>20</v>
      </c>
      <c r="B21" s="20">
        <f>VLOOKUP($A21,エクスポート!$D:$Z,COLUMN(B20),FALSE)</f>
        <v>654287</v>
      </c>
      <c r="C21" s="20">
        <f>VLOOKUP($A21,エクスポート!$D:$Z,COLUMN(C20),FALSE)</f>
        <v>654287</v>
      </c>
      <c r="D21" s="20">
        <f>VLOOKUP($A21,エクスポート!$D:$Z,COLUMN(D20),FALSE)</f>
        <v>654287</v>
      </c>
      <c r="E21" s="20">
        <f>VLOOKUP($A21,エクスポート!$D:$Z,COLUMN(E20),FALSE)</f>
        <v>474287</v>
      </c>
      <c r="F21" s="20">
        <f>VLOOKUP($A21,エクスポート!$D:$Z,COLUMN(F20),FALSE)</f>
        <v>834287</v>
      </c>
      <c r="G21" s="20">
        <f>VLOOKUP($A21,エクスポート!$D:$Z,COLUMN(G20),FALSE)</f>
        <v>654287</v>
      </c>
      <c r="H21" s="20">
        <f>VLOOKUP($A21,エクスポート!$D:$Z,COLUMN(H20),FALSE)</f>
        <v>654287</v>
      </c>
      <c r="I21" s="20">
        <f>VLOOKUP($A21,エクスポート!$D:$Z,COLUMN(I20),FALSE)</f>
        <v>654287</v>
      </c>
      <c r="J21" s="20"/>
      <c r="K21" s="20"/>
      <c r="L21" s="20"/>
      <c r="M21" s="20"/>
      <c r="N21" s="23">
        <f t="shared" si="0"/>
        <v>5234296</v>
      </c>
      <c r="P21" s="8"/>
    </row>
    <row r="22" spans="1:16">
      <c r="A22" s="22" t="s">
        <v>21</v>
      </c>
      <c r="B22" s="20">
        <f>VLOOKUP($A22,エクスポート!$D:$Z,COLUMN(B21),FALSE)</f>
        <v>16715</v>
      </c>
      <c r="C22" s="20">
        <f>VLOOKUP($A22,エクスポート!$D:$Z,COLUMN(C21),FALSE)</f>
        <v>16715</v>
      </c>
      <c r="D22" s="20">
        <f>VLOOKUP($A22,エクスポート!$D:$Z,COLUMN(D21),FALSE)</f>
        <v>16715</v>
      </c>
      <c r="E22" s="20">
        <f>VLOOKUP($A22,エクスポート!$D:$Z,COLUMN(E21),FALSE)</f>
        <v>16715</v>
      </c>
      <c r="F22" s="20">
        <f>VLOOKUP($A22,エクスポート!$D:$Z,COLUMN(F21),FALSE)</f>
        <v>16715</v>
      </c>
      <c r="G22" s="20">
        <f>VLOOKUP($A22,エクスポート!$D:$Z,COLUMN(G21),FALSE)</f>
        <v>16715</v>
      </c>
      <c r="H22" s="20">
        <f>VLOOKUP($A22,エクスポート!$D:$Z,COLUMN(H21),FALSE)</f>
        <v>16715</v>
      </c>
      <c r="I22" s="20">
        <f>VLOOKUP($A22,エクスポート!$D:$Z,COLUMN(I21),FALSE)</f>
        <v>16715</v>
      </c>
      <c r="J22" s="20"/>
      <c r="K22" s="20"/>
      <c r="L22" s="20"/>
      <c r="M22" s="20"/>
      <c r="N22" s="23">
        <f t="shared" si="0"/>
        <v>133720</v>
      </c>
      <c r="P22" s="8"/>
    </row>
    <row r="23" spans="1:16">
      <c r="A23" s="22" t="s">
        <v>22</v>
      </c>
      <c r="B23" s="20">
        <f>VLOOKUP($A23,エクスポート!$D:$Z,COLUMN(B22),FALSE)</f>
        <v>92000</v>
      </c>
      <c r="C23" s="20">
        <f>VLOOKUP($A23,エクスポート!$D:$Z,COLUMN(C22),FALSE)</f>
        <v>92000</v>
      </c>
      <c r="D23" s="20">
        <f>VLOOKUP($A23,エクスポート!$D:$Z,COLUMN(D22),FALSE)</f>
        <v>92000</v>
      </c>
      <c r="E23" s="20">
        <f>VLOOKUP($A23,エクスポート!$D:$Z,COLUMN(E22),FALSE)</f>
        <v>92000</v>
      </c>
      <c r="F23" s="20">
        <f>VLOOKUP($A23,エクスポート!$D:$Z,COLUMN(F22),FALSE)</f>
        <v>92000</v>
      </c>
      <c r="G23" s="20">
        <f>VLOOKUP($A23,エクスポート!$D:$Z,COLUMN(G22),FALSE)</f>
        <v>92000</v>
      </c>
      <c r="H23" s="20">
        <f>VLOOKUP($A23,エクスポート!$D:$Z,COLUMN(H22),FALSE)</f>
        <v>92000</v>
      </c>
      <c r="I23" s="20">
        <f>VLOOKUP($A23,エクスポート!$D:$Z,COLUMN(I22),FALSE)</f>
        <v>92000</v>
      </c>
      <c r="J23" s="20"/>
      <c r="K23" s="20"/>
      <c r="L23" s="20"/>
      <c r="M23" s="20"/>
      <c r="N23" s="23">
        <f t="shared" si="0"/>
        <v>736000</v>
      </c>
      <c r="P23" s="8"/>
    </row>
    <row r="24" spans="1:16">
      <c r="A24" s="22" t="s">
        <v>23</v>
      </c>
      <c r="B24" s="20">
        <f>VLOOKUP($A24,エクスポート!$D:$Z,COLUMN(B23),FALSE)</f>
        <v>135400</v>
      </c>
      <c r="C24" s="20">
        <f>VLOOKUP($A24,エクスポート!$D:$Z,COLUMN(C23),FALSE)</f>
        <v>25000</v>
      </c>
      <c r="D24" s="20">
        <f>VLOOKUP($A24,エクスポート!$D:$Z,COLUMN(D23),FALSE)</f>
        <v>5000</v>
      </c>
      <c r="E24" s="20">
        <f>VLOOKUP($A24,エクスポート!$D:$Z,COLUMN(E23),FALSE)</f>
        <v>5000</v>
      </c>
      <c r="F24" s="20">
        <f>VLOOKUP($A24,エクスポート!$D:$Z,COLUMN(F23),FALSE)</f>
        <v>0</v>
      </c>
      <c r="G24" s="20">
        <f>VLOOKUP($A24,エクスポート!$D:$Z,COLUMN(G23),FALSE)</f>
        <v>8000</v>
      </c>
      <c r="H24" s="20">
        <f>VLOOKUP($A24,エクスポート!$D:$Z,COLUMN(H23),FALSE)</f>
        <v>0</v>
      </c>
      <c r="I24" s="20">
        <f>VLOOKUP($A24,エクスポート!$D:$Z,COLUMN(I23),FALSE)</f>
        <v>0</v>
      </c>
      <c r="J24" s="20"/>
      <c r="K24" s="20"/>
      <c r="L24" s="20"/>
      <c r="M24" s="20"/>
      <c r="N24" s="23">
        <f t="shared" si="0"/>
        <v>178400</v>
      </c>
      <c r="P24" s="8"/>
    </row>
    <row r="25" spans="1:16">
      <c r="A25" s="22" t="s">
        <v>24</v>
      </c>
      <c r="B25" s="20">
        <f>VLOOKUP($A25,エクスポート!$D:$Z,COLUMN(B24),FALSE)</f>
        <v>47620</v>
      </c>
      <c r="C25" s="20">
        <f>VLOOKUP($A25,エクスポート!$D:$Z,COLUMN(C24),FALSE)</f>
        <v>47620</v>
      </c>
      <c r="D25" s="20">
        <f>VLOOKUP($A25,エクスポート!$D:$Z,COLUMN(D24),FALSE)</f>
        <v>47620</v>
      </c>
      <c r="E25" s="20">
        <f>VLOOKUP($A25,エクスポート!$D:$Z,COLUMN(E24),FALSE)</f>
        <v>47620</v>
      </c>
      <c r="F25" s="20">
        <f>VLOOKUP($A25,エクスポート!$D:$Z,COLUMN(F24),FALSE)</f>
        <v>47620</v>
      </c>
      <c r="G25" s="20">
        <f>VLOOKUP($A25,エクスポート!$D:$Z,COLUMN(G24),FALSE)</f>
        <v>47620</v>
      </c>
      <c r="H25" s="20">
        <f>VLOOKUP($A25,エクスポート!$D:$Z,COLUMN(H24),FALSE)</f>
        <v>47620</v>
      </c>
      <c r="I25" s="20">
        <f>VLOOKUP($A25,エクスポート!$D:$Z,COLUMN(I24),FALSE)</f>
        <v>47620</v>
      </c>
      <c r="J25" s="20"/>
      <c r="K25" s="20"/>
      <c r="L25" s="20"/>
      <c r="M25" s="20"/>
      <c r="N25" s="23">
        <f t="shared" si="0"/>
        <v>380960</v>
      </c>
      <c r="P25" s="8"/>
    </row>
    <row r="26" spans="1:16">
      <c r="A26" s="22" t="s">
        <v>25</v>
      </c>
      <c r="B26" s="20">
        <f>VLOOKUP($A26,エクスポート!$D:$Z,COLUMN(B25),FALSE)</f>
        <v>0</v>
      </c>
      <c r="C26" s="20">
        <f>VLOOKUP($A26,エクスポート!$D:$Z,COLUMN(C25),FALSE)</f>
        <v>0</v>
      </c>
      <c r="D26" s="20">
        <f>VLOOKUP($A26,エクスポート!$D:$Z,COLUMN(D25),FALSE)</f>
        <v>0</v>
      </c>
      <c r="E26" s="20">
        <f>VLOOKUP($A26,エクスポート!$D:$Z,COLUMN(E25),FALSE)</f>
        <v>0</v>
      </c>
      <c r="F26" s="20">
        <f>VLOOKUP($A26,エクスポート!$D:$Z,COLUMN(F25),FALSE)</f>
        <v>0</v>
      </c>
      <c r="G26" s="20">
        <f>VLOOKUP($A26,エクスポート!$D:$Z,COLUMN(G25),FALSE)</f>
        <v>40000</v>
      </c>
      <c r="H26" s="20">
        <f>VLOOKUP($A26,エクスポート!$D:$Z,COLUMN(H25),FALSE)</f>
        <v>0</v>
      </c>
      <c r="I26" s="20">
        <f>VLOOKUP($A26,エクスポート!$D:$Z,COLUMN(I25),FALSE)</f>
        <v>0</v>
      </c>
      <c r="J26" s="20"/>
      <c r="K26" s="20"/>
      <c r="L26" s="20"/>
      <c r="M26" s="20"/>
      <c r="N26" s="23">
        <f t="shared" si="0"/>
        <v>40000</v>
      </c>
      <c r="P26" s="8"/>
    </row>
    <row r="27" spans="1:16">
      <c r="A27" s="24" t="s">
        <v>26</v>
      </c>
      <c r="B27" s="25">
        <f>SUM(B5:B26)</f>
        <v>3633972</v>
      </c>
      <c r="C27" s="25">
        <f t="shared" ref="C27:I27" si="2">SUM(C5:C26)</f>
        <v>3949879</v>
      </c>
      <c r="D27" s="25">
        <f t="shared" si="2"/>
        <v>5267343</v>
      </c>
      <c r="E27" s="25">
        <f t="shared" si="2"/>
        <v>6839640</v>
      </c>
      <c r="F27" s="25">
        <f t="shared" si="2"/>
        <v>4359899</v>
      </c>
      <c r="G27" s="25">
        <f t="shared" si="2"/>
        <v>3888483</v>
      </c>
      <c r="H27" s="25">
        <f t="shared" si="2"/>
        <v>7002018</v>
      </c>
      <c r="I27" s="25">
        <f t="shared" si="2"/>
        <v>3890456</v>
      </c>
      <c r="J27" s="25">
        <f>SUM(J5:J26)</f>
        <v>0</v>
      </c>
      <c r="K27" s="25">
        <f>SUM(K5:K26)</f>
        <v>0</v>
      </c>
      <c r="L27" s="25">
        <f>SUM(L5:L26)</f>
        <v>0</v>
      </c>
      <c r="M27" s="25">
        <f>SUM(M5:M26)</f>
        <v>0</v>
      </c>
      <c r="N27" s="26">
        <f t="shared" si="0"/>
        <v>38831690</v>
      </c>
      <c r="P27" s="8"/>
    </row>
    <row r="28" spans="1:16">
      <c r="A28" s="27" t="s">
        <v>27</v>
      </c>
      <c r="B28" s="28">
        <f>B4-B27</f>
        <v>1310748</v>
      </c>
      <c r="C28" s="28">
        <f t="shared" ref="C28:I28" si="3">C4-C27</f>
        <v>3671198</v>
      </c>
      <c r="D28" s="28">
        <f t="shared" si="3"/>
        <v>-61946</v>
      </c>
      <c r="E28" s="28">
        <f t="shared" si="3"/>
        <v>-4866193</v>
      </c>
      <c r="F28" s="28">
        <f t="shared" si="3"/>
        <v>3331470</v>
      </c>
      <c r="G28" s="28">
        <f t="shared" si="3"/>
        <v>6274321</v>
      </c>
      <c r="H28" s="28">
        <f t="shared" si="3"/>
        <v>1983446</v>
      </c>
      <c r="I28" s="28">
        <f t="shared" si="3"/>
        <v>1174565</v>
      </c>
      <c r="J28" s="28">
        <f>J4-J27</f>
        <v>0</v>
      </c>
      <c r="K28" s="28">
        <f>K4-K27</f>
        <v>0</v>
      </c>
      <c r="L28" s="28">
        <f>L4-L27</f>
        <v>0</v>
      </c>
      <c r="M28" s="28">
        <f>M4-M27</f>
        <v>0</v>
      </c>
      <c r="N28" s="29">
        <f t="shared" si="0"/>
        <v>12817609</v>
      </c>
      <c r="P28" s="8"/>
    </row>
    <row r="29" spans="1:16">
      <c r="A29" s="9" t="s">
        <v>28</v>
      </c>
      <c r="B29" s="10">
        <f>VLOOKUP($A29,エクスポート!$D:$Z,COLUMN(B28),FALSE)</f>
        <v>0</v>
      </c>
      <c r="C29" s="10">
        <f>VLOOKUP($A29,エクスポート!$D:$Z,COLUMN(C28),FALSE)</f>
        <v>800</v>
      </c>
      <c r="D29" s="10">
        <f>VLOOKUP($A29,エクスポート!$D:$Z,COLUMN(D28),FALSE)</f>
        <v>0</v>
      </c>
      <c r="E29" s="10">
        <f>VLOOKUP($A29,エクスポート!$D:$Z,COLUMN(E28),FALSE)</f>
        <v>0</v>
      </c>
      <c r="F29" s="10">
        <f>VLOOKUP($A29,エクスポート!$D:$Z,COLUMN(F28),FALSE)</f>
        <v>2328</v>
      </c>
      <c r="G29" s="10">
        <f>VLOOKUP($A29,エクスポート!$D:$Z,COLUMN(G28),FALSE)</f>
        <v>5000</v>
      </c>
      <c r="H29" s="10">
        <f>VLOOKUP($A29,エクスポート!$D:$Z,COLUMN(H28),FALSE)</f>
        <v>0</v>
      </c>
      <c r="I29" s="10">
        <f>VLOOKUP($A29,エクスポート!$D:$Z,COLUMN(I28),FALSE)</f>
        <v>0</v>
      </c>
      <c r="J29" s="10">
        <v>0</v>
      </c>
      <c r="K29" s="10">
        <v>0</v>
      </c>
      <c r="L29" s="10">
        <v>0</v>
      </c>
      <c r="M29" s="10">
        <v>0</v>
      </c>
      <c r="N29" s="11">
        <f t="shared" si="0"/>
        <v>8128</v>
      </c>
      <c r="P29" s="8"/>
    </row>
    <row r="30" spans="1:16">
      <c r="A30" s="19" t="s">
        <v>29</v>
      </c>
      <c r="B30" s="20">
        <f>VLOOKUP($A30,エクスポート!$D:$Z,COLUMN(B29),FALSE)</f>
        <v>8812</v>
      </c>
      <c r="C30" s="20">
        <f>VLOOKUP($A30,エクスポート!$D:$Z,COLUMN(C29),FALSE)</f>
        <v>35351</v>
      </c>
      <c r="D30" s="20">
        <f>VLOOKUP($A30,エクスポート!$D:$Z,COLUMN(D29),FALSE)</f>
        <v>33434</v>
      </c>
      <c r="E30" s="20">
        <f>VLOOKUP($A30,エクスポート!$D:$Z,COLUMN(E29),FALSE)</f>
        <v>32033</v>
      </c>
      <c r="F30" s="20">
        <f>VLOOKUP($A30,エクスポート!$D:$Z,COLUMN(F29),FALSE)</f>
        <v>30630</v>
      </c>
      <c r="G30" s="20">
        <f>VLOOKUP($A30,エクスポート!$D:$Z,COLUMN(G29),FALSE)</f>
        <v>29228</v>
      </c>
      <c r="H30" s="20">
        <f>VLOOKUP($A30,エクスポート!$D:$Z,COLUMN(H29),FALSE)</f>
        <v>27824</v>
      </c>
      <c r="I30" s="20">
        <f>VLOOKUP($A30,エクスポート!$D:$Z,COLUMN(I29),FALSE)</f>
        <v>26419</v>
      </c>
      <c r="J30" s="20">
        <v>0</v>
      </c>
      <c r="K30" s="20">
        <v>0</v>
      </c>
      <c r="L30" s="20">
        <v>0</v>
      </c>
      <c r="M30" s="20">
        <v>0</v>
      </c>
      <c r="N30" s="21">
        <f t="shared" si="0"/>
        <v>223731</v>
      </c>
      <c r="P30" s="8"/>
    </row>
    <row r="31" spans="1:16">
      <c r="A31" s="27" t="s">
        <v>30</v>
      </c>
      <c r="B31" s="28">
        <f>B28+B29-B30</f>
        <v>1301936</v>
      </c>
      <c r="C31" s="28">
        <f t="shared" ref="C31:I31" si="4">C28+C29-C30</f>
        <v>3636647</v>
      </c>
      <c r="D31" s="28">
        <f t="shared" si="4"/>
        <v>-95380</v>
      </c>
      <c r="E31" s="28">
        <f t="shared" si="4"/>
        <v>-4898226</v>
      </c>
      <c r="F31" s="28">
        <f t="shared" si="4"/>
        <v>3303168</v>
      </c>
      <c r="G31" s="28">
        <f t="shared" si="4"/>
        <v>6250093</v>
      </c>
      <c r="H31" s="28">
        <f t="shared" si="4"/>
        <v>1955622</v>
      </c>
      <c r="I31" s="28">
        <f t="shared" si="4"/>
        <v>1148146</v>
      </c>
      <c r="J31" s="28">
        <f>J28+J29-J30</f>
        <v>0</v>
      </c>
      <c r="K31" s="28">
        <f>K28+K29-K30</f>
        <v>0</v>
      </c>
      <c r="L31" s="28">
        <f>L28+L29-L30</f>
        <v>0</v>
      </c>
      <c r="M31" s="28">
        <f>M28+M29-M30</f>
        <v>0</v>
      </c>
      <c r="N31" s="29">
        <f t="shared" si="0"/>
        <v>12602006</v>
      </c>
      <c r="P31" s="8"/>
    </row>
    <row r="32" spans="1:16" s="31" customFormat="1">
      <c r="A32" s="30"/>
    </row>
    <row r="33" spans="1:1" s="31" customFormat="1">
      <c r="A33" s="30"/>
    </row>
    <row r="34" spans="1:1" s="31" customFormat="1">
      <c r="A34" s="30"/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86"/>
  <sheetViews>
    <sheetView workbookViewId="0">
      <selection sqref="A1:XFD1048576"/>
    </sheetView>
  </sheetViews>
  <sheetFormatPr defaultColWidth="7.5546875" defaultRowHeight="19.899999999999999"/>
  <cols>
    <col min="1" max="1" width="7.83203125" style="32" customWidth="1"/>
    <col min="2" max="3" width="7.5546875" style="32"/>
    <col min="4" max="4" width="18.5546875" style="32" customWidth="1"/>
    <col min="5" max="16384" width="7.5546875" style="32"/>
  </cols>
  <sheetData>
    <row r="1" spans="1:20">
      <c r="A1" s="32" t="s">
        <v>31</v>
      </c>
      <c r="B1" s="32" t="s">
        <v>32</v>
      </c>
    </row>
    <row r="2" spans="1:20">
      <c r="A2" s="32" t="s">
        <v>33</v>
      </c>
      <c r="B2" s="32" t="s">
        <v>34</v>
      </c>
    </row>
    <row r="3" spans="1:20">
      <c r="A3" s="32" t="s">
        <v>35</v>
      </c>
      <c r="B3" s="32" t="s">
        <v>36</v>
      </c>
    </row>
    <row r="4" spans="1:20">
      <c r="A4" s="32" t="s">
        <v>37</v>
      </c>
      <c r="B4" s="33">
        <v>41836</v>
      </c>
      <c r="C4" s="34">
        <v>0.68035879629629636</v>
      </c>
    </row>
    <row r="5" spans="1:20">
      <c r="A5" s="32" t="s">
        <v>38</v>
      </c>
      <c r="B5" s="33">
        <v>41365</v>
      </c>
      <c r="C5" s="33">
        <v>41729</v>
      </c>
      <c r="D5" s="32" t="s">
        <v>39</v>
      </c>
    </row>
    <row r="6" spans="1:20">
      <c r="A6" s="32" t="s">
        <v>40</v>
      </c>
      <c r="B6" s="32" t="s">
        <v>41</v>
      </c>
    </row>
    <row r="7" spans="1:20">
      <c r="A7" s="32" t="s">
        <v>42</v>
      </c>
      <c r="B7" s="32" t="s">
        <v>43</v>
      </c>
      <c r="C7" s="32" t="s">
        <v>44</v>
      </c>
      <c r="D7" s="32" t="s">
        <v>45</v>
      </c>
      <c r="E7" s="32" t="s">
        <v>46</v>
      </c>
      <c r="F7" s="32" t="s">
        <v>47</v>
      </c>
      <c r="G7" s="32" t="s">
        <v>48</v>
      </c>
      <c r="H7" s="32" t="s">
        <v>49</v>
      </c>
      <c r="I7" s="32" t="s">
        <v>50</v>
      </c>
      <c r="J7" s="32" t="s">
        <v>51</v>
      </c>
      <c r="K7" s="32" t="s">
        <v>52</v>
      </c>
      <c r="L7" s="32" t="s">
        <v>53</v>
      </c>
      <c r="M7" s="32" t="s">
        <v>54</v>
      </c>
      <c r="N7" s="32" t="s">
        <v>55</v>
      </c>
      <c r="O7" s="32" t="s">
        <v>56</v>
      </c>
      <c r="P7" s="32" t="s">
        <v>57</v>
      </c>
      <c r="Q7" s="32" t="s">
        <v>58</v>
      </c>
      <c r="R7" s="32" t="s">
        <v>59</v>
      </c>
      <c r="S7" s="32" t="s">
        <v>60</v>
      </c>
      <c r="T7" s="32" t="s">
        <v>61</v>
      </c>
    </row>
    <row r="8" spans="1:20">
      <c r="A8" s="32" t="s">
        <v>62</v>
      </c>
      <c r="B8" s="32" t="s">
        <v>63</v>
      </c>
      <c r="C8" s="32" t="s">
        <v>64</v>
      </c>
      <c r="D8" s="32" t="s">
        <v>65</v>
      </c>
    </row>
    <row r="9" spans="1:20">
      <c r="A9" s="32" t="s">
        <v>66</v>
      </c>
      <c r="B9" s="32" t="s">
        <v>63</v>
      </c>
      <c r="C9" s="32" t="s">
        <v>64</v>
      </c>
      <c r="D9" s="32" t="s">
        <v>67</v>
      </c>
      <c r="E9" s="32">
        <v>41329178</v>
      </c>
      <c r="F9" s="32">
        <v>43947632</v>
      </c>
      <c r="G9" s="32">
        <v>50559239</v>
      </c>
      <c r="H9" s="32">
        <v>41863730</v>
      </c>
      <c r="I9" s="32">
        <v>42639618</v>
      </c>
      <c r="J9" s="32">
        <v>44517307</v>
      </c>
      <c r="K9" s="32">
        <v>46071421</v>
      </c>
      <c r="L9" s="32">
        <v>46927302</v>
      </c>
      <c r="M9" s="32">
        <v>46927302</v>
      </c>
      <c r="N9" s="32">
        <v>46927302</v>
      </c>
      <c r="O9" s="32">
        <v>46927302</v>
      </c>
      <c r="P9" s="32">
        <v>46927302</v>
      </c>
      <c r="Q9" s="32">
        <v>46927302</v>
      </c>
      <c r="R9" s="32">
        <v>46927302</v>
      </c>
      <c r="S9" s="32">
        <v>46927302</v>
      </c>
      <c r="T9" s="32">
        <v>46927302</v>
      </c>
    </row>
    <row r="10" spans="1:20">
      <c r="A10" s="32" t="s">
        <v>66</v>
      </c>
      <c r="B10" s="32" t="s">
        <v>63</v>
      </c>
      <c r="C10" s="32" t="s">
        <v>64</v>
      </c>
      <c r="D10" s="32" t="s">
        <v>68</v>
      </c>
      <c r="E10" s="32">
        <v>121241112</v>
      </c>
      <c r="F10" s="32">
        <v>129591259</v>
      </c>
      <c r="G10" s="32">
        <v>121194613</v>
      </c>
      <c r="H10" s="32">
        <v>130406721</v>
      </c>
      <c r="I10" s="32">
        <v>126868370</v>
      </c>
      <c r="J10" s="32">
        <v>129691722</v>
      </c>
      <c r="K10" s="32">
        <v>134068087</v>
      </c>
      <c r="L10" s="32">
        <v>135929184</v>
      </c>
      <c r="M10" s="32">
        <v>135929184</v>
      </c>
      <c r="N10" s="32">
        <v>135929184</v>
      </c>
      <c r="O10" s="32">
        <v>135929184</v>
      </c>
      <c r="P10" s="32">
        <v>135929184</v>
      </c>
      <c r="Q10" s="32">
        <v>135929184</v>
      </c>
      <c r="R10" s="32">
        <v>135929184</v>
      </c>
      <c r="S10" s="32">
        <v>135929184</v>
      </c>
      <c r="T10" s="32">
        <v>135929184</v>
      </c>
    </row>
    <row r="11" spans="1:20">
      <c r="A11" s="32" t="s">
        <v>66</v>
      </c>
      <c r="B11" s="32" t="s">
        <v>63</v>
      </c>
      <c r="C11" s="32" t="s">
        <v>64</v>
      </c>
      <c r="D11" s="32" t="s">
        <v>69</v>
      </c>
      <c r="E11" s="32">
        <v>47685563</v>
      </c>
      <c r="F11" s="32">
        <v>39249219</v>
      </c>
      <c r="G11" s="32">
        <v>41503921</v>
      </c>
      <c r="H11" s="32">
        <v>38504886</v>
      </c>
      <c r="I11" s="32">
        <v>40449219</v>
      </c>
      <c r="J11" s="32">
        <v>42564323</v>
      </c>
      <c r="K11" s="32">
        <v>41253763</v>
      </c>
      <c r="L11" s="32">
        <v>41147226</v>
      </c>
      <c r="M11" s="32">
        <v>41101226</v>
      </c>
      <c r="N11" s="32">
        <v>41101226</v>
      </c>
      <c r="O11" s="32">
        <v>41101226</v>
      </c>
      <c r="P11" s="32">
        <v>41101226</v>
      </c>
      <c r="Q11" s="32">
        <v>41101226</v>
      </c>
      <c r="R11" s="32">
        <v>41101226</v>
      </c>
      <c r="S11" s="32">
        <v>41101226</v>
      </c>
      <c r="T11" s="32">
        <v>41101226</v>
      </c>
    </row>
    <row r="12" spans="1:20">
      <c r="A12" s="32" t="s">
        <v>66</v>
      </c>
      <c r="B12" s="32" t="s">
        <v>63</v>
      </c>
      <c r="C12" s="32" t="s">
        <v>64</v>
      </c>
      <c r="D12" s="32" t="s">
        <v>70</v>
      </c>
      <c r="E12" s="32">
        <v>2052000</v>
      </c>
      <c r="F12" s="32">
        <v>2052000</v>
      </c>
      <c r="G12" s="32">
        <v>2052000</v>
      </c>
      <c r="H12" s="32">
        <v>2052000</v>
      </c>
      <c r="I12" s="32">
        <v>2052000</v>
      </c>
      <c r="J12" s="32">
        <v>2056000</v>
      </c>
      <c r="K12" s="32">
        <v>2056000</v>
      </c>
      <c r="L12" s="32">
        <v>2056000</v>
      </c>
      <c r="M12" s="32">
        <v>2056000</v>
      </c>
      <c r="N12" s="32">
        <v>2056000</v>
      </c>
      <c r="O12" s="32">
        <v>2056000</v>
      </c>
      <c r="P12" s="32">
        <v>2056000</v>
      </c>
      <c r="Q12" s="32">
        <v>2056000</v>
      </c>
      <c r="R12" s="32">
        <v>2056000</v>
      </c>
      <c r="S12" s="32">
        <v>2056000</v>
      </c>
      <c r="T12" s="32">
        <v>2056000</v>
      </c>
    </row>
    <row r="13" spans="1:20">
      <c r="A13" s="32" t="s">
        <v>71</v>
      </c>
      <c r="B13" s="32" t="s">
        <v>63</v>
      </c>
      <c r="C13" s="32" t="s">
        <v>64</v>
      </c>
      <c r="D13" s="32" t="s">
        <v>72</v>
      </c>
      <c r="E13" s="32">
        <v>212307853</v>
      </c>
      <c r="F13" s="32">
        <v>214840110</v>
      </c>
      <c r="G13" s="32">
        <v>215309773</v>
      </c>
      <c r="H13" s="32">
        <v>212827337</v>
      </c>
      <c r="I13" s="32">
        <v>212009207</v>
      </c>
      <c r="J13" s="32">
        <v>218829352</v>
      </c>
      <c r="K13" s="32">
        <v>223449271</v>
      </c>
      <c r="L13" s="32">
        <v>226059712</v>
      </c>
      <c r="M13" s="32">
        <v>226013712</v>
      </c>
      <c r="N13" s="32">
        <v>226013712</v>
      </c>
      <c r="O13" s="32">
        <v>226013712</v>
      </c>
      <c r="P13" s="32">
        <v>226013712</v>
      </c>
      <c r="Q13" s="32">
        <v>226013712</v>
      </c>
      <c r="R13" s="32">
        <v>226013712</v>
      </c>
      <c r="S13" s="32">
        <v>226013712</v>
      </c>
      <c r="T13" s="32">
        <v>226013712</v>
      </c>
    </row>
    <row r="14" spans="1:20">
      <c r="A14" s="32" t="s">
        <v>62</v>
      </c>
      <c r="B14" s="32" t="s">
        <v>63</v>
      </c>
      <c r="C14" s="32" t="s">
        <v>64</v>
      </c>
      <c r="D14" s="32" t="s">
        <v>73</v>
      </c>
    </row>
    <row r="15" spans="1:20">
      <c r="A15" s="32" t="s">
        <v>66</v>
      </c>
      <c r="B15" s="32" t="s">
        <v>63</v>
      </c>
      <c r="C15" s="32" t="s">
        <v>64</v>
      </c>
      <c r="D15" s="32" t="s">
        <v>74</v>
      </c>
      <c r="E15" s="32">
        <v>6044950</v>
      </c>
      <c r="F15" s="32">
        <v>6161502</v>
      </c>
      <c r="G15" s="32">
        <v>6548334</v>
      </c>
      <c r="H15" s="32">
        <v>8461140</v>
      </c>
      <c r="I15" s="32">
        <v>8465076</v>
      </c>
      <c r="J15" s="32">
        <v>9797350</v>
      </c>
      <c r="K15" s="32">
        <v>8104050</v>
      </c>
      <c r="L15" s="32">
        <v>7755951</v>
      </c>
      <c r="M15" s="32">
        <v>7755951</v>
      </c>
      <c r="N15" s="32">
        <v>7755951</v>
      </c>
      <c r="O15" s="32">
        <v>7755951</v>
      </c>
      <c r="P15" s="32">
        <v>7755951</v>
      </c>
      <c r="Q15" s="32">
        <v>7755951</v>
      </c>
      <c r="R15" s="32">
        <v>7755951</v>
      </c>
      <c r="S15" s="32">
        <v>7755951</v>
      </c>
      <c r="T15" s="32">
        <v>7755951</v>
      </c>
    </row>
    <row r="16" spans="1:20">
      <c r="A16" s="32" t="s">
        <v>66</v>
      </c>
      <c r="B16" s="32" t="s">
        <v>63</v>
      </c>
      <c r="C16" s="32" t="s">
        <v>64</v>
      </c>
      <c r="D16" s="32" t="s">
        <v>75</v>
      </c>
      <c r="E16" s="32">
        <v>30872653</v>
      </c>
      <c r="F16" s="32">
        <v>37443877</v>
      </c>
      <c r="G16" s="32">
        <v>34392595</v>
      </c>
      <c r="H16" s="32">
        <v>37600531</v>
      </c>
      <c r="I16" s="32">
        <v>39034755</v>
      </c>
      <c r="J16" s="32">
        <v>38913646</v>
      </c>
      <c r="K16" s="32">
        <v>39046504</v>
      </c>
      <c r="L16" s="32">
        <v>35272430</v>
      </c>
      <c r="M16" s="32">
        <v>35592230</v>
      </c>
      <c r="N16" s="32">
        <v>35592230</v>
      </c>
      <c r="O16" s="32">
        <v>35592230</v>
      </c>
      <c r="P16" s="32">
        <v>35592230</v>
      </c>
      <c r="Q16" s="32">
        <v>35592230</v>
      </c>
      <c r="R16" s="32">
        <v>35592230</v>
      </c>
      <c r="S16" s="32">
        <v>35592230</v>
      </c>
      <c r="T16" s="32">
        <v>35592230</v>
      </c>
    </row>
    <row r="17" spans="1:20">
      <c r="A17" s="32" t="s">
        <v>66</v>
      </c>
      <c r="B17" s="32" t="s">
        <v>63</v>
      </c>
      <c r="C17" s="32" t="s">
        <v>64</v>
      </c>
      <c r="D17" s="32" t="s">
        <v>76</v>
      </c>
      <c r="E17" s="32">
        <v>-265000</v>
      </c>
      <c r="F17" s="32">
        <v>-265000</v>
      </c>
      <c r="G17" s="32">
        <v>-265000</v>
      </c>
      <c r="H17" s="32">
        <v>-265000</v>
      </c>
      <c r="I17" s="32">
        <v>-265000</v>
      </c>
      <c r="J17" s="32">
        <v>-265000</v>
      </c>
      <c r="K17" s="32">
        <v>-265000</v>
      </c>
      <c r="L17" s="32">
        <v>-265000</v>
      </c>
      <c r="M17" s="32">
        <v>-265000</v>
      </c>
      <c r="N17" s="32">
        <v>-265000</v>
      </c>
      <c r="O17" s="32">
        <v>-265000</v>
      </c>
      <c r="P17" s="32">
        <v>-265000</v>
      </c>
      <c r="Q17" s="32">
        <v>-265000</v>
      </c>
      <c r="R17" s="32">
        <v>-265000</v>
      </c>
      <c r="S17" s="32">
        <v>-265000</v>
      </c>
      <c r="T17" s="32">
        <v>-265000</v>
      </c>
    </row>
    <row r="18" spans="1:20">
      <c r="A18" s="32" t="s">
        <v>71</v>
      </c>
      <c r="B18" s="32" t="s">
        <v>63</v>
      </c>
      <c r="C18" s="32" t="s">
        <v>64</v>
      </c>
      <c r="D18" s="32" t="s">
        <v>77</v>
      </c>
      <c r="E18" s="32">
        <v>36652603</v>
      </c>
      <c r="F18" s="32">
        <v>43340379</v>
      </c>
      <c r="G18" s="32">
        <v>40675929</v>
      </c>
      <c r="H18" s="32">
        <v>45796671</v>
      </c>
      <c r="I18" s="32">
        <v>47234831</v>
      </c>
      <c r="J18" s="32">
        <v>48445996</v>
      </c>
      <c r="K18" s="32">
        <v>46885554</v>
      </c>
      <c r="L18" s="32">
        <v>42763381</v>
      </c>
      <c r="M18" s="32">
        <v>43083181</v>
      </c>
      <c r="N18" s="32">
        <v>43083181</v>
      </c>
      <c r="O18" s="32">
        <v>43083181</v>
      </c>
      <c r="P18" s="32">
        <v>43083181</v>
      </c>
      <c r="Q18" s="32">
        <v>43083181</v>
      </c>
      <c r="R18" s="32">
        <v>43083181</v>
      </c>
      <c r="S18" s="32">
        <v>43083181</v>
      </c>
      <c r="T18" s="32">
        <v>43083181</v>
      </c>
    </row>
    <row r="19" spans="1:20">
      <c r="A19" s="32" t="s">
        <v>62</v>
      </c>
      <c r="B19" s="32" t="s">
        <v>63</v>
      </c>
      <c r="C19" s="32" t="s">
        <v>64</v>
      </c>
      <c r="D19" s="32" t="s">
        <v>78</v>
      </c>
    </row>
    <row r="20" spans="1:20">
      <c r="A20" s="32" t="s">
        <v>71</v>
      </c>
      <c r="B20" s="32" t="s">
        <v>63</v>
      </c>
      <c r="C20" s="32" t="s">
        <v>64</v>
      </c>
      <c r="D20" s="32" t="s">
        <v>79</v>
      </c>
      <c r="E20" s="32">
        <v>0</v>
      </c>
      <c r="F20" s="32">
        <v>0</v>
      </c>
      <c r="G20" s="32">
        <v>0</v>
      </c>
      <c r="H20" s="32">
        <v>0</v>
      </c>
      <c r="I20" s="32">
        <v>0</v>
      </c>
      <c r="J20" s="32">
        <v>0</v>
      </c>
      <c r="K20" s="32">
        <v>0</v>
      </c>
      <c r="L20" s="32">
        <v>0</v>
      </c>
      <c r="M20" s="32">
        <v>0</v>
      </c>
      <c r="N20" s="32">
        <v>0</v>
      </c>
      <c r="O20" s="32">
        <v>0</v>
      </c>
      <c r="P20" s="32">
        <v>0</v>
      </c>
      <c r="Q20" s="32">
        <v>0</v>
      </c>
      <c r="R20" s="32">
        <v>0</v>
      </c>
      <c r="S20" s="32">
        <v>0</v>
      </c>
      <c r="T20" s="32">
        <v>0</v>
      </c>
    </row>
    <row r="21" spans="1:20">
      <c r="A21" s="32" t="s">
        <v>62</v>
      </c>
      <c r="B21" s="32" t="s">
        <v>63</v>
      </c>
      <c r="C21" s="32" t="s">
        <v>64</v>
      </c>
      <c r="D21" s="32" t="s">
        <v>80</v>
      </c>
    </row>
    <row r="22" spans="1:20">
      <c r="A22" s="32" t="s">
        <v>66</v>
      </c>
      <c r="B22" s="32" t="s">
        <v>63</v>
      </c>
      <c r="C22" s="32" t="s">
        <v>64</v>
      </c>
      <c r="D22" s="32" t="s">
        <v>81</v>
      </c>
      <c r="E22" s="32">
        <v>24500000</v>
      </c>
      <c r="F22" s="32">
        <v>24500000</v>
      </c>
      <c r="G22" s="32">
        <v>24500000</v>
      </c>
      <c r="H22" s="32">
        <v>24500000</v>
      </c>
      <c r="I22" s="32">
        <v>24500000</v>
      </c>
      <c r="J22" s="32">
        <v>24500000</v>
      </c>
      <c r="K22" s="32">
        <v>24500000</v>
      </c>
      <c r="L22" s="32">
        <v>24500000</v>
      </c>
      <c r="M22" s="32">
        <v>24500000</v>
      </c>
      <c r="N22" s="32">
        <v>24500000</v>
      </c>
      <c r="O22" s="32">
        <v>24500000</v>
      </c>
      <c r="P22" s="32">
        <v>24500000</v>
      </c>
      <c r="Q22" s="32">
        <v>24500000</v>
      </c>
      <c r="R22" s="32">
        <v>24500000</v>
      </c>
      <c r="S22" s="32">
        <v>24500000</v>
      </c>
      <c r="T22" s="32">
        <v>24500000</v>
      </c>
    </row>
    <row r="23" spans="1:20">
      <c r="A23" s="32" t="s">
        <v>66</v>
      </c>
      <c r="B23" s="32" t="s">
        <v>63</v>
      </c>
      <c r="C23" s="32" t="s">
        <v>64</v>
      </c>
      <c r="D23" s="32" t="s">
        <v>82</v>
      </c>
      <c r="E23" s="32">
        <v>2731000</v>
      </c>
      <c r="F23" s="32">
        <v>2731000</v>
      </c>
      <c r="G23" s="32">
        <v>2731000</v>
      </c>
      <c r="H23" s="32">
        <v>2731000</v>
      </c>
      <c r="I23" s="32">
        <v>2731000</v>
      </c>
      <c r="J23" s="32">
        <v>2731000</v>
      </c>
      <c r="K23" s="32">
        <v>2731000</v>
      </c>
      <c r="L23" s="32">
        <v>2731000</v>
      </c>
      <c r="M23" s="32">
        <v>2731000</v>
      </c>
      <c r="N23" s="32">
        <v>2731000</v>
      </c>
      <c r="O23" s="32">
        <v>2731000</v>
      </c>
      <c r="P23" s="32">
        <v>2731000</v>
      </c>
      <c r="Q23" s="32">
        <v>2731000</v>
      </c>
      <c r="R23" s="32">
        <v>2731000</v>
      </c>
      <c r="S23" s="32">
        <v>2731000</v>
      </c>
      <c r="T23" s="32">
        <v>2731000</v>
      </c>
    </row>
    <row r="24" spans="1:20">
      <c r="A24" s="32" t="s">
        <v>66</v>
      </c>
      <c r="B24" s="32" t="s">
        <v>63</v>
      </c>
      <c r="C24" s="32" t="s">
        <v>64</v>
      </c>
      <c r="D24" s="32" t="s">
        <v>83</v>
      </c>
      <c r="E24" s="32">
        <v>456600</v>
      </c>
      <c r="F24" s="32">
        <v>456600</v>
      </c>
      <c r="G24" s="32">
        <v>456600</v>
      </c>
      <c r="H24" s="32">
        <v>456600</v>
      </c>
      <c r="I24" s="32">
        <v>456600</v>
      </c>
      <c r="J24" s="32">
        <v>456600</v>
      </c>
      <c r="K24" s="32">
        <v>456600</v>
      </c>
      <c r="L24" s="32">
        <v>456600</v>
      </c>
      <c r="M24" s="32">
        <v>456600</v>
      </c>
      <c r="N24" s="32">
        <v>456600</v>
      </c>
      <c r="O24" s="32">
        <v>456600</v>
      </c>
      <c r="P24" s="32">
        <v>456600</v>
      </c>
      <c r="Q24" s="32">
        <v>456600</v>
      </c>
      <c r="R24" s="32">
        <v>456600</v>
      </c>
      <c r="S24" s="32">
        <v>456600</v>
      </c>
      <c r="T24" s="32">
        <v>456600</v>
      </c>
    </row>
    <row r="25" spans="1:20">
      <c r="A25" s="32" t="s">
        <v>66</v>
      </c>
      <c r="B25" s="32" t="s">
        <v>63</v>
      </c>
      <c r="C25" s="32" t="s">
        <v>64</v>
      </c>
      <c r="D25" s="32" t="s">
        <v>84</v>
      </c>
      <c r="E25" s="32">
        <v>240000</v>
      </c>
      <c r="F25" s="32">
        <v>240000</v>
      </c>
      <c r="G25" s="32">
        <v>240000</v>
      </c>
      <c r="H25" s="32">
        <v>240000</v>
      </c>
      <c r="I25" s="32">
        <v>240000</v>
      </c>
      <c r="J25" s="32">
        <v>240000</v>
      </c>
      <c r="K25" s="32">
        <v>240000</v>
      </c>
      <c r="L25" s="32">
        <v>240000</v>
      </c>
      <c r="M25" s="32">
        <v>240000</v>
      </c>
      <c r="N25" s="32">
        <v>240000</v>
      </c>
      <c r="O25" s="32">
        <v>240000</v>
      </c>
      <c r="P25" s="32">
        <v>240000</v>
      </c>
      <c r="Q25" s="32">
        <v>240000</v>
      </c>
      <c r="R25" s="32">
        <v>240000</v>
      </c>
      <c r="S25" s="32">
        <v>240000</v>
      </c>
      <c r="T25" s="32">
        <v>240000</v>
      </c>
    </row>
    <row r="26" spans="1:20">
      <c r="A26" s="32" t="s">
        <v>71</v>
      </c>
      <c r="B26" s="32" t="s">
        <v>63</v>
      </c>
      <c r="C26" s="32" t="s">
        <v>64</v>
      </c>
      <c r="D26" s="32" t="s">
        <v>85</v>
      </c>
      <c r="E26" s="32">
        <v>27927600</v>
      </c>
      <c r="F26" s="32">
        <v>27927600</v>
      </c>
      <c r="G26" s="32">
        <v>27927600</v>
      </c>
      <c r="H26" s="32">
        <v>27927600</v>
      </c>
      <c r="I26" s="32">
        <v>27927600</v>
      </c>
      <c r="J26" s="32">
        <v>27927600</v>
      </c>
      <c r="K26" s="32">
        <v>27927600</v>
      </c>
      <c r="L26" s="32">
        <v>27927600</v>
      </c>
      <c r="M26" s="32">
        <v>27927600</v>
      </c>
      <c r="N26" s="32">
        <v>27927600</v>
      </c>
      <c r="O26" s="32">
        <v>27927600</v>
      </c>
      <c r="P26" s="32">
        <v>27927600</v>
      </c>
      <c r="Q26" s="32">
        <v>27927600</v>
      </c>
      <c r="R26" s="32">
        <v>27927600</v>
      </c>
      <c r="S26" s="32">
        <v>27927600</v>
      </c>
      <c r="T26" s="32">
        <v>27927600</v>
      </c>
    </row>
    <row r="27" spans="1:20">
      <c r="A27" s="32" t="s">
        <v>62</v>
      </c>
      <c r="B27" s="32" t="s">
        <v>63</v>
      </c>
      <c r="C27" s="32" t="s">
        <v>64</v>
      </c>
      <c r="D27" s="32" t="s">
        <v>86</v>
      </c>
    </row>
    <row r="28" spans="1:20">
      <c r="A28" s="32" t="s">
        <v>66</v>
      </c>
      <c r="B28" s="32" t="s">
        <v>63</v>
      </c>
      <c r="C28" s="32" t="s">
        <v>64</v>
      </c>
      <c r="D28" s="32" t="s">
        <v>87</v>
      </c>
      <c r="E28" s="32">
        <v>364939</v>
      </c>
      <c r="F28" s="32">
        <v>355062</v>
      </c>
      <c r="G28" s="32">
        <v>345185</v>
      </c>
      <c r="H28" s="32">
        <v>335308</v>
      </c>
      <c r="I28" s="32">
        <v>325431</v>
      </c>
      <c r="J28" s="32">
        <v>315554</v>
      </c>
      <c r="K28" s="32">
        <v>305677</v>
      </c>
      <c r="L28" s="32">
        <v>295800</v>
      </c>
      <c r="M28" s="32">
        <v>295800</v>
      </c>
      <c r="N28" s="32">
        <v>295800</v>
      </c>
      <c r="O28" s="32">
        <v>295800</v>
      </c>
      <c r="P28" s="32">
        <v>295800</v>
      </c>
      <c r="Q28" s="32">
        <v>295800</v>
      </c>
      <c r="R28" s="32">
        <v>295800</v>
      </c>
      <c r="S28" s="32">
        <v>295800</v>
      </c>
      <c r="T28" s="32">
        <v>295800</v>
      </c>
    </row>
    <row r="29" spans="1:20">
      <c r="A29" s="32" t="s">
        <v>66</v>
      </c>
      <c r="B29" s="32" t="s">
        <v>63</v>
      </c>
      <c r="C29" s="32" t="s">
        <v>64</v>
      </c>
      <c r="D29" s="32" t="s">
        <v>88</v>
      </c>
      <c r="E29" s="32">
        <v>300000</v>
      </c>
      <c r="F29" s="32">
        <v>300000</v>
      </c>
      <c r="G29" s="32">
        <v>300000</v>
      </c>
      <c r="H29" s="32">
        <v>300000</v>
      </c>
      <c r="I29" s="32">
        <v>300000</v>
      </c>
      <c r="J29" s="32">
        <v>300000</v>
      </c>
      <c r="K29" s="32">
        <v>300000</v>
      </c>
      <c r="L29" s="32">
        <v>300000</v>
      </c>
      <c r="M29" s="32">
        <v>300000</v>
      </c>
      <c r="N29" s="32">
        <v>300000</v>
      </c>
      <c r="O29" s="32">
        <v>300000</v>
      </c>
      <c r="P29" s="32">
        <v>300000</v>
      </c>
      <c r="Q29" s="32">
        <v>300000</v>
      </c>
      <c r="R29" s="32">
        <v>300000</v>
      </c>
      <c r="S29" s="32">
        <v>300000</v>
      </c>
      <c r="T29" s="32">
        <v>300000</v>
      </c>
    </row>
    <row r="30" spans="1:20">
      <c r="A30" s="32" t="s">
        <v>66</v>
      </c>
      <c r="B30" s="32" t="s">
        <v>63</v>
      </c>
      <c r="C30" s="32" t="s">
        <v>64</v>
      </c>
      <c r="D30" s="32" t="s">
        <v>89</v>
      </c>
      <c r="E30" s="32">
        <v>853971</v>
      </c>
      <c r="F30" s="32">
        <v>2127402</v>
      </c>
      <c r="G30" s="32">
        <v>3260049</v>
      </c>
      <c r="H30" s="32">
        <v>4348133</v>
      </c>
      <c r="I30" s="32">
        <v>5427051</v>
      </c>
      <c r="J30" s="32">
        <v>6506424</v>
      </c>
      <c r="K30" s="32">
        <v>7909806</v>
      </c>
      <c r="L30" s="32">
        <v>8905039</v>
      </c>
      <c r="M30" s="32">
        <v>8905039</v>
      </c>
      <c r="N30" s="32">
        <v>8905039</v>
      </c>
      <c r="O30" s="32">
        <v>8905039</v>
      </c>
      <c r="P30" s="32">
        <v>8905039</v>
      </c>
      <c r="Q30" s="32">
        <v>8905039</v>
      </c>
      <c r="R30" s="32">
        <v>8905039</v>
      </c>
      <c r="S30" s="32">
        <v>8905039</v>
      </c>
      <c r="T30" s="32">
        <v>8905039</v>
      </c>
    </row>
    <row r="31" spans="1:20">
      <c r="A31" s="32" t="s">
        <v>71</v>
      </c>
      <c r="B31" s="32" t="s">
        <v>63</v>
      </c>
      <c r="C31" s="32" t="s">
        <v>64</v>
      </c>
      <c r="D31" s="32" t="s">
        <v>90</v>
      </c>
      <c r="E31" s="32">
        <v>1518910</v>
      </c>
      <c r="F31" s="32">
        <v>2782464</v>
      </c>
      <c r="G31" s="32">
        <v>3905234</v>
      </c>
      <c r="H31" s="32">
        <v>4983441</v>
      </c>
      <c r="I31" s="32">
        <v>6052482</v>
      </c>
      <c r="J31" s="32">
        <v>7121978</v>
      </c>
      <c r="K31" s="32">
        <v>8515483</v>
      </c>
      <c r="L31" s="32">
        <v>9500839</v>
      </c>
      <c r="M31" s="32">
        <v>9500839</v>
      </c>
      <c r="N31" s="32">
        <v>9500839</v>
      </c>
      <c r="O31" s="32">
        <v>9500839</v>
      </c>
      <c r="P31" s="32">
        <v>9500839</v>
      </c>
      <c r="Q31" s="32">
        <v>9500839</v>
      </c>
      <c r="R31" s="32">
        <v>9500839</v>
      </c>
      <c r="S31" s="32">
        <v>9500839</v>
      </c>
      <c r="T31" s="32">
        <v>9500839</v>
      </c>
    </row>
    <row r="32" spans="1:20">
      <c r="A32" s="32" t="s">
        <v>71</v>
      </c>
      <c r="B32" s="32" t="s">
        <v>63</v>
      </c>
      <c r="C32" s="32" t="s">
        <v>64</v>
      </c>
      <c r="D32" s="32" t="s">
        <v>91</v>
      </c>
      <c r="E32" s="32">
        <v>278406966</v>
      </c>
      <c r="F32" s="32">
        <v>288890553</v>
      </c>
      <c r="G32" s="32">
        <v>287818536</v>
      </c>
      <c r="H32" s="32">
        <v>291535049</v>
      </c>
      <c r="I32" s="32">
        <v>293224120</v>
      </c>
      <c r="J32" s="32">
        <v>302324926</v>
      </c>
      <c r="K32" s="32">
        <v>306777908</v>
      </c>
      <c r="L32" s="32">
        <v>306251532</v>
      </c>
      <c r="M32" s="32">
        <v>306525332</v>
      </c>
      <c r="N32" s="32">
        <v>306525332</v>
      </c>
      <c r="O32" s="32">
        <v>306525332</v>
      </c>
      <c r="P32" s="32">
        <v>306525332</v>
      </c>
      <c r="Q32" s="32">
        <v>306525332</v>
      </c>
      <c r="R32" s="32">
        <v>306525332</v>
      </c>
      <c r="S32" s="32">
        <v>306525332</v>
      </c>
      <c r="T32" s="32">
        <v>306525332</v>
      </c>
    </row>
    <row r="33" spans="1:20">
      <c r="A33" s="32" t="s">
        <v>62</v>
      </c>
      <c r="B33" s="32" t="s">
        <v>63</v>
      </c>
      <c r="C33" s="32" t="s">
        <v>64</v>
      </c>
      <c r="D33" s="32" t="s">
        <v>92</v>
      </c>
    </row>
    <row r="34" spans="1:20">
      <c r="A34" s="32" t="s">
        <v>66</v>
      </c>
      <c r="B34" s="32" t="s">
        <v>63</v>
      </c>
      <c r="C34" s="32" t="s">
        <v>64</v>
      </c>
      <c r="D34" s="32" t="s">
        <v>93</v>
      </c>
      <c r="E34" s="32">
        <v>20079600</v>
      </c>
      <c r="F34" s="32">
        <v>20079600</v>
      </c>
      <c r="G34" s="32">
        <v>20079600</v>
      </c>
      <c r="H34" s="32">
        <v>20079600</v>
      </c>
      <c r="I34" s="32">
        <v>20079600</v>
      </c>
      <c r="J34" s="32">
        <v>20079600</v>
      </c>
      <c r="K34" s="32">
        <v>20079600</v>
      </c>
      <c r="L34" s="32">
        <v>20079600</v>
      </c>
      <c r="M34" s="32">
        <v>20079600</v>
      </c>
      <c r="N34" s="32">
        <v>20079600</v>
      </c>
      <c r="O34" s="32">
        <v>20079600</v>
      </c>
      <c r="P34" s="32">
        <v>20079600</v>
      </c>
      <c r="Q34" s="32">
        <v>20079600</v>
      </c>
      <c r="R34" s="32">
        <v>20079600</v>
      </c>
      <c r="S34" s="32">
        <v>20079600</v>
      </c>
      <c r="T34" s="32">
        <v>20079600</v>
      </c>
    </row>
    <row r="35" spans="1:20">
      <c r="A35" s="32" t="s">
        <v>66</v>
      </c>
      <c r="B35" s="32" t="s">
        <v>63</v>
      </c>
      <c r="C35" s="32" t="s">
        <v>64</v>
      </c>
      <c r="D35" s="32" t="s">
        <v>94</v>
      </c>
      <c r="E35" s="32">
        <v>259443</v>
      </c>
      <c r="F35" s="32">
        <v>259443</v>
      </c>
      <c r="G35" s="32">
        <v>259443</v>
      </c>
      <c r="H35" s="32">
        <v>259443</v>
      </c>
      <c r="I35" s="32">
        <v>259443</v>
      </c>
      <c r="J35" s="32">
        <v>259443</v>
      </c>
      <c r="K35" s="32">
        <v>259443</v>
      </c>
      <c r="L35" s="32">
        <v>259443</v>
      </c>
      <c r="M35" s="32">
        <v>259443</v>
      </c>
      <c r="N35" s="32">
        <v>259443</v>
      </c>
      <c r="O35" s="32">
        <v>259443</v>
      </c>
      <c r="P35" s="32">
        <v>259443</v>
      </c>
      <c r="Q35" s="32">
        <v>259443</v>
      </c>
      <c r="R35" s="32">
        <v>259443</v>
      </c>
      <c r="S35" s="32">
        <v>259443</v>
      </c>
      <c r="T35" s="32">
        <v>259443</v>
      </c>
    </row>
    <row r="36" spans="1:20">
      <c r="A36" s="32" t="s">
        <v>66</v>
      </c>
      <c r="B36" s="32" t="s">
        <v>63</v>
      </c>
      <c r="C36" s="32" t="s">
        <v>64</v>
      </c>
      <c r="D36" s="32" t="s">
        <v>95</v>
      </c>
      <c r="E36" s="32">
        <v>330440</v>
      </c>
      <c r="F36" s="32">
        <v>330440</v>
      </c>
      <c r="G36" s="32">
        <v>330440</v>
      </c>
      <c r="H36" s="32">
        <v>330440</v>
      </c>
      <c r="I36" s="32">
        <v>330440</v>
      </c>
      <c r="J36" s="32">
        <v>330440</v>
      </c>
      <c r="K36" s="32">
        <v>330440</v>
      </c>
      <c r="L36" s="32">
        <v>330440</v>
      </c>
      <c r="M36" s="32">
        <v>330440</v>
      </c>
      <c r="N36" s="32">
        <v>330440</v>
      </c>
      <c r="O36" s="32">
        <v>330440</v>
      </c>
      <c r="P36" s="32">
        <v>330440</v>
      </c>
      <c r="Q36" s="32">
        <v>330440</v>
      </c>
      <c r="R36" s="32">
        <v>330440</v>
      </c>
      <c r="S36" s="32">
        <v>330440</v>
      </c>
      <c r="T36" s="32">
        <v>330440</v>
      </c>
    </row>
    <row r="37" spans="1:20">
      <c r="A37" s="32" t="s">
        <v>66</v>
      </c>
      <c r="B37" s="32" t="s">
        <v>63</v>
      </c>
      <c r="C37" s="32" t="s">
        <v>64</v>
      </c>
      <c r="D37" s="32" t="s">
        <v>96</v>
      </c>
      <c r="E37" s="32">
        <v>785715</v>
      </c>
      <c r="F37" s="32">
        <v>785715</v>
      </c>
      <c r="G37" s="32">
        <v>785715</v>
      </c>
      <c r="H37" s="32">
        <v>785715</v>
      </c>
      <c r="I37" s="32">
        <v>785715</v>
      </c>
      <c r="J37" s="32">
        <v>785715</v>
      </c>
      <c r="K37" s="32">
        <v>785715</v>
      </c>
      <c r="L37" s="32">
        <v>785715</v>
      </c>
      <c r="M37" s="32">
        <v>785715</v>
      </c>
      <c r="N37" s="32">
        <v>785715</v>
      </c>
      <c r="O37" s="32">
        <v>785715</v>
      </c>
      <c r="P37" s="32">
        <v>785715</v>
      </c>
      <c r="Q37" s="32">
        <v>785715</v>
      </c>
      <c r="R37" s="32">
        <v>785715</v>
      </c>
      <c r="S37" s="32">
        <v>785715</v>
      </c>
      <c r="T37" s="32">
        <v>785715</v>
      </c>
    </row>
    <row r="38" spans="1:20">
      <c r="A38" s="32" t="s">
        <v>66</v>
      </c>
      <c r="B38" s="32" t="s">
        <v>63</v>
      </c>
      <c r="C38" s="32" t="s">
        <v>64</v>
      </c>
      <c r="D38" s="32" t="s">
        <v>97</v>
      </c>
      <c r="E38" s="32">
        <v>136895</v>
      </c>
      <c r="F38" s="32">
        <v>136895</v>
      </c>
      <c r="G38" s="32">
        <v>136895</v>
      </c>
      <c r="H38" s="32">
        <v>136895</v>
      </c>
      <c r="I38" s="32">
        <v>136895</v>
      </c>
      <c r="J38" s="32">
        <v>136895</v>
      </c>
      <c r="K38" s="32">
        <v>136895</v>
      </c>
      <c r="L38" s="32">
        <v>136895</v>
      </c>
      <c r="M38" s="32">
        <v>136895</v>
      </c>
      <c r="N38" s="32">
        <v>136895</v>
      </c>
      <c r="O38" s="32">
        <v>136895</v>
      </c>
      <c r="P38" s="32">
        <v>136895</v>
      </c>
      <c r="Q38" s="32">
        <v>136895</v>
      </c>
      <c r="R38" s="32">
        <v>136895</v>
      </c>
      <c r="S38" s="32">
        <v>136895</v>
      </c>
      <c r="T38" s="32">
        <v>136895</v>
      </c>
    </row>
    <row r="39" spans="1:20">
      <c r="A39" s="32" t="s">
        <v>66</v>
      </c>
      <c r="B39" s="32" t="s">
        <v>63</v>
      </c>
      <c r="C39" s="32" t="s">
        <v>64</v>
      </c>
      <c r="D39" s="32" t="s">
        <v>98</v>
      </c>
      <c r="E39" s="32">
        <v>124200</v>
      </c>
      <c r="F39" s="32">
        <v>124200</v>
      </c>
      <c r="G39" s="32">
        <v>124200</v>
      </c>
      <c r="H39" s="32">
        <v>124200</v>
      </c>
      <c r="I39" s="32">
        <v>124200</v>
      </c>
      <c r="J39" s="32">
        <v>124200</v>
      </c>
      <c r="K39" s="32">
        <v>124200</v>
      </c>
      <c r="L39" s="32">
        <v>124200</v>
      </c>
      <c r="M39" s="32">
        <v>124200</v>
      </c>
      <c r="N39" s="32">
        <v>124200</v>
      </c>
      <c r="O39" s="32">
        <v>124200</v>
      </c>
      <c r="P39" s="32">
        <v>124200</v>
      </c>
      <c r="Q39" s="32">
        <v>124200</v>
      </c>
      <c r="R39" s="32">
        <v>124200</v>
      </c>
      <c r="S39" s="32">
        <v>124200</v>
      </c>
      <c r="T39" s="32">
        <v>124200</v>
      </c>
    </row>
    <row r="40" spans="1:20">
      <c r="A40" s="32" t="s">
        <v>66</v>
      </c>
      <c r="B40" s="32" t="s">
        <v>63</v>
      </c>
      <c r="C40" s="32" t="s">
        <v>64</v>
      </c>
      <c r="D40" s="32" t="s">
        <v>99</v>
      </c>
      <c r="E40" s="32">
        <v>25000000</v>
      </c>
      <c r="F40" s="32">
        <v>25000000</v>
      </c>
      <c r="G40" s="32">
        <v>25000000</v>
      </c>
      <c r="H40" s="32">
        <v>25000000</v>
      </c>
      <c r="I40" s="32">
        <v>25000000</v>
      </c>
      <c r="J40" s="32">
        <v>25000000</v>
      </c>
      <c r="K40" s="32">
        <v>25000000</v>
      </c>
      <c r="L40" s="32">
        <v>25000000</v>
      </c>
      <c r="M40" s="32">
        <v>25000000</v>
      </c>
      <c r="N40" s="32">
        <v>25000000</v>
      </c>
      <c r="O40" s="32">
        <v>25000000</v>
      </c>
      <c r="P40" s="32">
        <v>25000000</v>
      </c>
      <c r="Q40" s="32">
        <v>25000000</v>
      </c>
      <c r="R40" s="32">
        <v>25000000</v>
      </c>
      <c r="S40" s="32">
        <v>25000000</v>
      </c>
      <c r="T40" s="32">
        <v>25000000</v>
      </c>
    </row>
    <row r="41" spans="1:20">
      <c r="A41" s="32" t="s">
        <v>71</v>
      </c>
      <c r="B41" s="32" t="s">
        <v>63</v>
      </c>
      <c r="C41" s="32" t="s">
        <v>64</v>
      </c>
      <c r="D41" s="32" t="s">
        <v>100</v>
      </c>
      <c r="E41" s="32">
        <v>46716293</v>
      </c>
      <c r="F41" s="32">
        <v>46716293</v>
      </c>
      <c r="G41" s="32">
        <v>46716293</v>
      </c>
      <c r="H41" s="32">
        <v>46716293</v>
      </c>
      <c r="I41" s="32">
        <v>46716293</v>
      </c>
      <c r="J41" s="32">
        <v>46716293</v>
      </c>
      <c r="K41" s="32">
        <v>46716293</v>
      </c>
      <c r="L41" s="32">
        <v>46716293</v>
      </c>
      <c r="M41" s="32">
        <v>46716293</v>
      </c>
      <c r="N41" s="32">
        <v>46716293</v>
      </c>
      <c r="O41" s="32">
        <v>46716293</v>
      </c>
      <c r="P41" s="32">
        <v>46716293</v>
      </c>
      <c r="Q41" s="32">
        <v>46716293</v>
      </c>
      <c r="R41" s="32">
        <v>46716293</v>
      </c>
      <c r="S41" s="32">
        <v>46716293</v>
      </c>
      <c r="T41" s="32">
        <v>46716293</v>
      </c>
    </row>
    <row r="42" spans="1:20">
      <c r="A42" s="32" t="s">
        <v>62</v>
      </c>
      <c r="B42" s="32" t="s">
        <v>63</v>
      </c>
      <c r="C42" s="32" t="s">
        <v>64</v>
      </c>
      <c r="D42" s="32" t="s">
        <v>101</v>
      </c>
    </row>
    <row r="43" spans="1:20">
      <c r="A43" s="32" t="s">
        <v>66</v>
      </c>
      <c r="B43" s="32" t="s">
        <v>63</v>
      </c>
      <c r="C43" s="32" t="s">
        <v>64</v>
      </c>
      <c r="D43" s="32" t="s">
        <v>102</v>
      </c>
      <c r="E43" s="32">
        <v>150000</v>
      </c>
      <c r="F43" s="32">
        <v>150000</v>
      </c>
      <c r="G43" s="32">
        <v>150000</v>
      </c>
      <c r="H43" s="32">
        <v>150000</v>
      </c>
      <c r="I43" s="32">
        <v>150000</v>
      </c>
      <c r="J43" s="32">
        <v>150000</v>
      </c>
      <c r="K43" s="32">
        <v>150000</v>
      </c>
      <c r="L43" s="32">
        <v>150000</v>
      </c>
      <c r="M43" s="32">
        <v>150000</v>
      </c>
      <c r="N43" s="32">
        <v>150000</v>
      </c>
      <c r="O43" s="32">
        <v>150000</v>
      </c>
      <c r="P43" s="32">
        <v>150000</v>
      </c>
      <c r="Q43" s="32">
        <v>150000</v>
      </c>
      <c r="R43" s="32">
        <v>150000</v>
      </c>
      <c r="S43" s="32">
        <v>150000</v>
      </c>
      <c r="T43" s="32">
        <v>150000</v>
      </c>
    </row>
    <row r="44" spans="1:20">
      <c r="A44" s="32" t="s">
        <v>71</v>
      </c>
      <c r="B44" s="32" t="s">
        <v>63</v>
      </c>
      <c r="C44" s="32" t="s">
        <v>64</v>
      </c>
      <c r="D44" s="32" t="s">
        <v>103</v>
      </c>
      <c r="E44" s="32">
        <v>150000</v>
      </c>
      <c r="F44" s="32">
        <v>150000</v>
      </c>
      <c r="G44" s="32">
        <v>150000</v>
      </c>
      <c r="H44" s="32">
        <v>150000</v>
      </c>
      <c r="I44" s="32">
        <v>150000</v>
      </c>
      <c r="J44" s="32">
        <v>150000</v>
      </c>
      <c r="K44" s="32">
        <v>150000</v>
      </c>
      <c r="L44" s="32">
        <v>150000</v>
      </c>
      <c r="M44" s="32">
        <v>150000</v>
      </c>
      <c r="N44" s="32">
        <v>150000</v>
      </c>
      <c r="O44" s="32">
        <v>150000</v>
      </c>
      <c r="P44" s="32">
        <v>150000</v>
      </c>
      <c r="Q44" s="32">
        <v>150000</v>
      </c>
      <c r="R44" s="32">
        <v>150000</v>
      </c>
      <c r="S44" s="32">
        <v>150000</v>
      </c>
      <c r="T44" s="32">
        <v>150000</v>
      </c>
    </row>
    <row r="45" spans="1:20">
      <c r="A45" s="32" t="s">
        <v>62</v>
      </c>
      <c r="B45" s="32" t="s">
        <v>63</v>
      </c>
      <c r="C45" s="32" t="s">
        <v>64</v>
      </c>
      <c r="D45" s="32" t="s">
        <v>104</v>
      </c>
    </row>
    <row r="46" spans="1:20">
      <c r="A46" s="32" t="s">
        <v>66</v>
      </c>
      <c r="B46" s="32" t="s">
        <v>63</v>
      </c>
      <c r="C46" s="32" t="s">
        <v>64</v>
      </c>
      <c r="D46" s="32" t="s">
        <v>105</v>
      </c>
      <c r="E46" s="32">
        <v>3000000</v>
      </c>
      <c r="F46" s="32">
        <v>3000000</v>
      </c>
      <c r="G46" s="32">
        <v>3000000</v>
      </c>
      <c r="H46" s="32">
        <v>3000000</v>
      </c>
      <c r="I46" s="32">
        <v>3000000</v>
      </c>
      <c r="J46" s="32">
        <v>3000000</v>
      </c>
      <c r="K46" s="32">
        <v>3000000</v>
      </c>
      <c r="L46" s="32">
        <v>3000000</v>
      </c>
      <c r="M46" s="32">
        <v>3000000</v>
      </c>
      <c r="N46" s="32">
        <v>3000000</v>
      </c>
      <c r="O46" s="32">
        <v>3000000</v>
      </c>
      <c r="P46" s="32">
        <v>3000000</v>
      </c>
      <c r="Q46" s="32">
        <v>3000000</v>
      </c>
      <c r="R46" s="32">
        <v>3000000</v>
      </c>
      <c r="S46" s="32">
        <v>3000000</v>
      </c>
      <c r="T46" s="32">
        <v>3000000</v>
      </c>
    </row>
    <row r="47" spans="1:20">
      <c r="A47" s="32" t="s">
        <v>66</v>
      </c>
      <c r="B47" s="32" t="s">
        <v>63</v>
      </c>
      <c r="C47" s="32" t="s">
        <v>64</v>
      </c>
      <c r="D47" s="32" t="s">
        <v>106</v>
      </c>
      <c r="E47" s="32">
        <v>500000</v>
      </c>
      <c r="F47" s="32">
        <v>500000</v>
      </c>
      <c r="G47" s="32">
        <v>500000</v>
      </c>
      <c r="H47" s="32">
        <v>500000</v>
      </c>
      <c r="I47" s="32">
        <v>500000</v>
      </c>
      <c r="J47" s="32">
        <v>500000</v>
      </c>
      <c r="K47" s="32">
        <v>500000</v>
      </c>
      <c r="L47" s="32">
        <v>500000</v>
      </c>
      <c r="M47" s="32">
        <v>500000</v>
      </c>
      <c r="N47" s="32">
        <v>500000</v>
      </c>
      <c r="O47" s="32">
        <v>500000</v>
      </c>
      <c r="P47" s="32">
        <v>500000</v>
      </c>
      <c r="Q47" s="32">
        <v>500000</v>
      </c>
      <c r="R47" s="32">
        <v>500000</v>
      </c>
      <c r="S47" s="32">
        <v>500000</v>
      </c>
      <c r="T47" s="32">
        <v>500000</v>
      </c>
    </row>
    <row r="48" spans="1:20">
      <c r="A48" s="32" t="s">
        <v>66</v>
      </c>
      <c r="B48" s="32" t="s">
        <v>63</v>
      </c>
      <c r="C48" s="32" t="s">
        <v>64</v>
      </c>
      <c r="D48" s="32" t="s">
        <v>107</v>
      </c>
      <c r="E48" s="32">
        <v>700000</v>
      </c>
      <c r="F48" s="32">
        <v>700000</v>
      </c>
      <c r="G48" s="32">
        <v>700000</v>
      </c>
      <c r="H48" s="32">
        <v>700000</v>
      </c>
      <c r="I48" s="32">
        <v>700000</v>
      </c>
      <c r="J48" s="32">
        <v>700000</v>
      </c>
      <c r="K48" s="32">
        <v>700000</v>
      </c>
      <c r="L48" s="32">
        <v>700000</v>
      </c>
      <c r="M48" s="32">
        <v>700000</v>
      </c>
      <c r="N48" s="32">
        <v>700000</v>
      </c>
      <c r="O48" s="32">
        <v>700000</v>
      </c>
      <c r="P48" s="32">
        <v>700000</v>
      </c>
      <c r="Q48" s="32">
        <v>700000</v>
      </c>
      <c r="R48" s="32">
        <v>700000</v>
      </c>
      <c r="S48" s="32">
        <v>700000</v>
      </c>
      <c r="T48" s="32">
        <v>700000</v>
      </c>
    </row>
    <row r="49" spans="1:20">
      <c r="A49" s="32" t="s">
        <v>66</v>
      </c>
      <c r="B49" s="32" t="s">
        <v>63</v>
      </c>
      <c r="C49" s="32" t="s">
        <v>64</v>
      </c>
      <c r="D49" s="32" t="s">
        <v>108</v>
      </c>
      <c r="E49" s="32">
        <v>1200000</v>
      </c>
      <c r="F49" s="32">
        <v>1200000</v>
      </c>
      <c r="G49" s="32">
        <v>1200000</v>
      </c>
      <c r="H49" s="32">
        <v>1200000</v>
      </c>
      <c r="I49" s="32">
        <v>1200000</v>
      </c>
      <c r="J49" s="32">
        <v>1200000</v>
      </c>
      <c r="K49" s="32">
        <v>1200000</v>
      </c>
      <c r="L49" s="32">
        <v>1200000</v>
      </c>
      <c r="M49" s="32">
        <v>1200000</v>
      </c>
      <c r="N49" s="32">
        <v>1200000</v>
      </c>
      <c r="O49" s="32">
        <v>1200000</v>
      </c>
      <c r="P49" s="32">
        <v>1200000</v>
      </c>
      <c r="Q49" s="32">
        <v>1200000</v>
      </c>
      <c r="R49" s="32">
        <v>1200000</v>
      </c>
      <c r="S49" s="32">
        <v>1200000</v>
      </c>
      <c r="T49" s="32">
        <v>1200000</v>
      </c>
    </row>
    <row r="50" spans="1:20">
      <c r="A50" s="32" t="s">
        <v>66</v>
      </c>
      <c r="B50" s="32" t="s">
        <v>63</v>
      </c>
      <c r="C50" s="32" t="s">
        <v>64</v>
      </c>
      <c r="D50" s="32" t="s">
        <v>109</v>
      </c>
      <c r="E50" s="32">
        <v>27720</v>
      </c>
      <c r="F50" s="32">
        <v>27720</v>
      </c>
      <c r="G50" s="32">
        <v>27720</v>
      </c>
      <c r="H50" s="32">
        <v>27720</v>
      </c>
      <c r="I50" s="32">
        <v>27720</v>
      </c>
      <c r="J50" s="32">
        <v>27720</v>
      </c>
      <c r="K50" s="32">
        <v>27720</v>
      </c>
      <c r="L50" s="32">
        <v>27720</v>
      </c>
      <c r="M50" s="32">
        <v>27720</v>
      </c>
      <c r="N50" s="32">
        <v>27720</v>
      </c>
      <c r="O50" s="32">
        <v>27720</v>
      </c>
      <c r="P50" s="32">
        <v>27720</v>
      </c>
      <c r="Q50" s="32">
        <v>27720</v>
      </c>
      <c r="R50" s="32">
        <v>27720</v>
      </c>
      <c r="S50" s="32">
        <v>27720</v>
      </c>
      <c r="T50" s="32">
        <v>27720</v>
      </c>
    </row>
    <row r="51" spans="1:20">
      <c r="A51" s="32" t="s">
        <v>71</v>
      </c>
      <c r="B51" s="32" t="s">
        <v>63</v>
      </c>
      <c r="C51" s="32" t="s">
        <v>64</v>
      </c>
      <c r="D51" s="32" t="s">
        <v>110</v>
      </c>
      <c r="E51" s="32">
        <v>5427720</v>
      </c>
      <c r="F51" s="32">
        <v>5427720</v>
      </c>
      <c r="G51" s="32">
        <v>5427720</v>
      </c>
      <c r="H51" s="32">
        <v>5427720</v>
      </c>
      <c r="I51" s="32">
        <v>5427720</v>
      </c>
      <c r="J51" s="32">
        <v>5427720</v>
      </c>
      <c r="K51" s="32">
        <v>5427720</v>
      </c>
      <c r="L51" s="32">
        <v>5427720</v>
      </c>
      <c r="M51" s="32">
        <v>5427720</v>
      </c>
      <c r="N51" s="32">
        <v>5427720</v>
      </c>
      <c r="O51" s="32">
        <v>5427720</v>
      </c>
      <c r="P51" s="32">
        <v>5427720</v>
      </c>
      <c r="Q51" s="32">
        <v>5427720</v>
      </c>
      <c r="R51" s="32">
        <v>5427720</v>
      </c>
      <c r="S51" s="32">
        <v>5427720</v>
      </c>
      <c r="T51" s="32">
        <v>5427720</v>
      </c>
    </row>
    <row r="52" spans="1:20">
      <c r="A52" s="32" t="s">
        <v>71</v>
      </c>
      <c r="B52" s="32" t="s">
        <v>63</v>
      </c>
      <c r="C52" s="32" t="s">
        <v>64</v>
      </c>
      <c r="D52" s="32" t="s">
        <v>111</v>
      </c>
      <c r="E52" s="32">
        <v>52294013</v>
      </c>
      <c r="F52" s="32">
        <v>52294013</v>
      </c>
      <c r="G52" s="32">
        <v>52294013</v>
      </c>
      <c r="H52" s="32">
        <v>52294013</v>
      </c>
      <c r="I52" s="32">
        <v>52294013</v>
      </c>
      <c r="J52" s="32">
        <v>52294013</v>
      </c>
      <c r="K52" s="32">
        <v>52294013</v>
      </c>
      <c r="L52" s="32">
        <v>52294013</v>
      </c>
      <c r="M52" s="32">
        <v>52294013</v>
      </c>
      <c r="N52" s="32">
        <v>52294013</v>
      </c>
      <c r="O52" s="32">
        <v>52294013</v>
      </c>
      <c r="P52" s="32">
        <v>52294013</v>
      </c>
      <c r="Q52" s="32">
        <v>52294013</v>
      </c>
      <c r="R52" s="32">
        <v>52294013</v>
      </c>
      <c r="S52" s="32">
        <v>52294013</v>
      </c>
      <c r="T52" s="32">
        <v>52294013</v>
      </c>
    </row>
    <row r="53" spans="1:20">
      <c r="A53" s="32" t="s">
        <v>62</v>
      </c>
      <c r="B53" s="32" t="s">
        <v>63</v>
      </c>
      <c r="C53" s="32" t="s">
        <v>64</v>
      </c>
      <c r="D53" s="32" t="s">
        <v>112</v>
      </c>
    </row>
    <row r="54" spans="1:20">
      <c r="A54" s="32" t="s">
        <v>71</v>
      </c>
      <c r="B54" s="32" t="s">
        <v>63</v>
      </c>
      <c r="C54" s="32" t="s">
        <v>64</v>
      </c>
      <c r="D54" s="32" t="s">
        <v>113</v>
      </c>
      <c r="E54" s="32">
        <v>0</v>
      </c>
      <c r="F54" s="32">
        <v>0</v>
      </c>
      <c r="G54" s="32">
        <v>0</v>
      </c>
      <c r="H54" s="32">
        <v>0</v>
      </c>
      <c r="I54" s="32">
        <v>0</v>
      </c>
      <c r="J54" s="32">
        <v>0</v>
      </c>
      <c r="K54" s="32">
        <v>0</v>
      </c>
      <c r="L54" s="32">
        <v>0</v>
      </c>
      <c r="M54" s="32">
        <v>0</v>
      </c>
      <c r="N54" s="32">
        <v>0</v>
      </c>
      <c r="O54" s="32">
        <v>0</v>
      </c>
      <c r="P54" s="32">
        <v>0</v>
      </c>
      <c r="Q54" s="32">
        <v>0</v>
      </c>
      <c r="R54" s="32">
        <v>0</v>
      </c>
      <c r="S54" s="32">
        <v>0</v>
      </c>
      <c r="T54" s="32">
        <v>0</v>
      </c>
    </row>
    <row r="55" spans="1:20">
      <c r="A55" s="32" t="s">
        <v>62</v>
      </c>
      <c r="B55" s="32" t="s">
        <v>63</v>
      </c>
      <c r="C55" s="32" t="s">
        <v>64</v>
      </c>
      <c r="D55" s="32" t="s">
        <v>114</v>
      </c>
    </row>
    <row r="56" spans="1:20">
      <c r="A56" s="32" t="s">
        <v>71</v>
      </c>
      <c r="B56" s="32" t="s">
        <v>63</v>
      </c>
      <c r="C56" s="32" t="s">
        <v>64</v>
      </c>
      <c r="D56" s="32" t="s">
        <v>115</v>
      </c>
      <c r="E56" s="32">
        <v>330700979</v>
      </c>
      <c r="F56" s="32">
        <v>341184566</v>
      </c>
      <c r="G56" s="32">
        <v>340112549</v>
      </c>
      <c r="H56" s="32">
        <v>343829062</v>
      </c>
      <c r="I56" s="32">
        <v>345518133</v>
      </c>
      <c r="J56" s="32">
        <v>354618939</v>
      </c>
      <c r="K56" s="32">
        <v>359071921</v>
      </c>
      <c r="L56" s="32">
        <v>358545545</v>
      </c>
      <c r="M56" s="32">
        <v>358819345</v>
      </c>
      <c r="N56" s="32">
        <v>358819345</v>
      </c>
      <c r="O56" s="32">
        <v>358819345</v>
      </c>
      <c r="P56" s="32">
        <v>358819345</v>
      </c>
      <c r="Q56" s="32">
        <v>358819345</v>
      </c>
      <c r="R56" s="32">
        <v>358819345</v>
      </c>
      <c r="S56" s="32">
        <v>358819345</v>
      </c>
      <c r="T56" s="32">
        <v>358819345</v>
      </c>
    </row>
    <row r="57" spans="1:20">
      <c r="A57" s="32" t="s">
        <v>62</v>
      </c>
      <c r="B57" s="32" t="s">
        <v>63</v>
      </c>
      <c r="C57" s="32" t="s">
        <v>64</v>
      </c>
      <c r="D57" s="32" t="s">
        <v>116</v>
      </c>
    </row>
    <row r="58" spans="1:20">
      <c r="A58" s="32" t="s">
        <v>66</v>
      </c>
      <c r="B58" s="32" t="s">
        <v>63</v>
      </c>
      <c r="C58" s="32" t="s">
        <v>64</v>
      </c>
      <c r="D58" s="32" t="s">
        <v>117</v>
      </c>
      <c r="E58" s="32">
        <v>17414786</v>
      </c>
      <c r="F58" s="32">
        <v>13856571</v>
      </c>
      <c r="G58" s="32">
        <v>13856571</v>
      </c>
      <c r="H58" s="32">
        <v>13856571</v>
      </c>
      <c r="I58" s="32">
        <v>13856571</v>
      </c>
      <c r="J58" s="32">
        <v>13856571</v>
      </c>
      <c r="K58" s="32">
        <v>13856571</v>
      </c>
      <c r="L58" s="32">
        <v>13856571</v>
      </c>
      <c r="M58" s="32">
        <v>13856571</v>
      </c>
      <c r="N58" s="32">
        <v>13856571</v>
      </c>
      <c r="O58" s="32">
        <v>13856571</v>
      </c>
      <c r="P58" s="32">
        <v>13856571</v>
      </c>
      <c r="Q58" s="32">
        <v>13856571</v>
      </c>
      <c r="R58" s="32">
        <v>13856571</v>
      </c>
      <c r="S58" s="32">
        <v>13856571</v>
      </c>
      <c r="T58" s="32">
        <v>13856571</v>
      </c>
    </row>
    <row r="59" spans="1:20">
      <c r="A59" s="32" t="s">
        <v>66</v>
      </c>
      <c r="B59" s="32" t="s">
        <v>63</v>
      </c>
      <c r="C59" s="32" t="s">
        <v>64</v>
      </c>
      <c r="D59" s="32" t="s">
        <v>118</v>
      </c>
      <c r="E59" s="32">
        <v>132127573</v>
      </c>
      <c r="F59" s="32">
        <v>144450160</v>
      </c>
      <c r="G59" s="32">
        <v>142744589</v>
      </c>
      <c r="H59" s="32">
        <v>151331673</v>
      </c>
      <c r="I59" s="32">
        <v>148885717</v>
      </c>
      <c r="J59" s="32">
        <v>150692583</v>
      </c>
      <c r="K59" s="32">
        <v>152278810</v>
      </c>
      <c r="L59" s="32">
        <v>153965381</v>
      </c>
      <c r="M59" s="32">
        <v>153965381</v>
      </c>
      <c r="N59" s="32">
        <v>153965381</v>
      </c>
      <c r="O59" s="32">
        <v>153965381</v>
      </c>
      <c r="P59" s="32">
        <v>153965381</v>
      </c>
      <c r="Q59" s="32">
        <v>153965381</v>
      </c>
      <c r="R59" s="32">
        <v>153965381</v>
      </c>
      <c r="S59" s="32">
        <v>153965381</v>
      </c>
      <c r="T59" s="32">
        <v>153965381</v>
      </c>
    </row>
    <row r="60" spans="1:20">
      <c r="A60" s="32" t="s">
        <v>71</v>
      </c>
      <c r="B60" s="32" t="s">
        <v>63</v>
      </c>
      <c r="C60" s="32" t="s">
        <v>64</v>
      </c>
      <c r="D60" s="32" t="s">
        <v>119</v>
      </c>
      <c r="E60" s="32">
        <v>149542359</v>
      </c>
      <c r="F60" s="32">
        <v>158306731</v>
      </c>
      <c r="G60" s="32">
        <v>156601160</v>
      </c>
      <c r="H60" s="32">
        <v>165188244</v>
      </c>
      <c r="I60" s="32">
        <v>162742288</v>
      </c>
      <c r="J60" s="32">
        <v>164549154</v>
      </c>
      <c r="K60" s="32">
        <v>166135381</v>
      </c>
      <c r="L60" s="32">
        <v>167821952</v>
      </c>
      <c r="M60" s="32">
        <v>167821952</v>
      </c>
      <c r="N60" s="32">
        <v>167821952</v>
      </c>
      <c r="O60" s="32">
        <v>167821952</v>
      </c>
      <c r="P60" s="32">
        <v>167821952</v>
      </c>
      <c r="Q60" s="32">
        <v>167821952</v>
      </c>
      <c r="R60" s="32">
        <v>167821952</v>
      </c>
      <c r="S60" s="32">
        <v>167821952</v>
      </c>
      <c r="T60" s="32">
        <v>167821952</v>
      </c>
    </row>
    <row r="61" spans="1:20">
      <c r="A61" s="32" t="s">
        <v>62</v>
      </c>
      <c r="B61" s="32" t="s">
        <v>63</v>
      </c>
      <c r="C61" s="32" t="s">
        <v>64</v>
      </c>
      <c r="D61" s="32" t="s">
        <v>120</v>
      </c>
    </row>
    <row r="62" spans="1:20">
      <c r="A62" s="32" t="s">
        <v>66</v>
      </c>
      <c r="B62" s="32" t="s">
        <v>63</v>
      </c>
      <c r="C62" s="32" t="s">
        <v>64</v>
      </c>
      <c r="D62" s="32" t="s">
        <v>121</v>
      </c>
      <c r="E62" s="32">
        <v>6000000</v>
      </c>
      <c r="F62" s="32">
        <v>5500000</v>
      </c>
      <c r="G62" s="32">
        <v>5000000</v>
      </c>
      <c r="H62" s="32">
        <v>4500000</v>
      </c>
      <c r="I62" s="32">
        <v>4000000</v>
      </c>
      <c r="J62" s="32">
        <v>3500000</v>
      </c>
      <c r="K62" s="32">
        <v>3000000</v>
      </c>
      <c r="L62" s="32">
        <v>2500000</v>
      </c>
      <c r="M62" s="32">
        <v>2500000</v>
      </c>
      <c r="N62" s="32">
        <v>2500000</v>
      </c>
      <c r="O62" s="32">
        <v>2500000</v>
      </c>
      <c r="P62" s="32">
        <v>2500000</v>
      </c>
      <c r="Q62" s="32">
        <v>2500000</v>
      </c>
      <c r="R62" s="32">
        <v>2500000</v>
      </c>
      <c r="S62" s="32">
        <v>2500000</v>
      </c>
      <c r="T62" s="32">
        <v>2500000</v>
      </c>
    </row>
    <row r="63" spans="1:20">
      <c r="A63" s="32" t="s">
        <v>66</v>
      </c>
      <c r="B63" s="32" t="s">
        <v>63</v>
      </c>
      <c r="C63" s="32" t="s">
        <v>64</v>
      </c>
      <c r="D63" s="32" t="s">
        <v>122</v>
      </c>
      <c r="E63" s="32">
        <v>1614500</v>
      </c>
      <c r="F63" s="32">
        <v>0</v>
      </c>
      <c r="G63" s="32">
        <v>0</v>
      </c>
      <c r="H63" s="32">
        <v>0</v>
      </c>
      <c r="I63" s="32">
        <v>0</v>
      </c>
      <c r="J63" s="32">
        <v>0</v>
      </c>
      <c r="K63" s="32">
        <v>0</v>
      </c>
      <c r="L63" s="32">
        <v>0</v>
      </c>
      <c r="M63" s="32">
        <v>0</v>
      </c>
      <c r="N63" s="32">
        <v>0</v>
      </c>
      <c r="O63" s="32">
        <v>0</v>
      </c>
      <c r="P63" s="32">
        <v>0</v>
      </c>
      <c r="Q63" s="32">
        <v>0</v>
      </c>
      <c r="R63" s="32">
        <v>0</v>
      </c>
      <c r="S63" s="32">
        <v>0</v>
      </c>
      <c r="T63" s="32">
        <v>0</v>
      </c>
    </row>
    <row r="64" spans="1:20">
      <c r="A64" s="32" t="s">
        <v>66</v>
      </c>
      <c r="B64" s="32" t="s">
        <v>63</v>
      </c>
      <c r="C64" s="32" t="s">
        <v>64</v>
      </c>
      <c r="D64" s="32" t="s">
        <v>123</v>
      </c>
      <c r="E64" s="32">
        <v>1251550</v>
      </c>
      <c r="F64" s="32">
        <v>0</v>
      </c>
      <c r="G64" s="32">
        <v>0</v>
      </c>
      <c r="H64" s="32">
        <v>0</v>
      </c>
      <c r="I64" s="32">
        <v>0</v>
      </c>
      <c r="J64" s="32">
        <v>0</v>
      </c>
      <c r="K64" s="32">
        <v>0</v>
      </c>
      <c r="L64" s="32">
        <v>-1255850</v>
      </c>
      <c r="M64" s="32">
        <v>-1255850</v>
      </c>
      <c r="N64" s="32">
        <v>-1255850</v>
      </c>
      <c r="O64" s="32">
        <v>-1255850</v>
      </c>
      <c r="P64" s="32">
        <v>-1255850</v>
      </c>
      <c r="Q64" s="32">
        <v>-1255850</v>
      </c>
      <c r="R64" s="32">
        <v>-1255850</v>
      </c>
      <c r="S64" s="32">
        <v>-1255850</v>
      </c>
      <c r="T64" s="32">
        <v>-1255850</v>
      </c>
    </row>
    <row r="65" spans="1:20">
      <c r="A65" s="32" t="s">
        <v>66</v>
      </c>
      <c r="B65" s="32" t="s">
        <v>63</v>
      </c>
      <c r="C65" s="32" t="s">
        <v>64</v>
      </c>
      <c r="D65" s="32" t="s">
        <v>124</v>
      </c>
      <c r="E65" s="32">
        <v>2462679</v>
      </c>
      <c r="F65" s="32">
        <v>2482022</v>
      </c>
      <c r="G65" s="32">
        <v>2700932</v>
      </c>
      <c r="H65" s="32">
        <v>2067718</v>
      </c>
      <c r="I65" s="32">
        <v>2286628</v>
      </c>
      <c r="J65" s="32">
        <v>2505538</v>
      </c>
      <c r="K65" s="32">
        <v>2724448</v>
      </c>
      <c r="L65" s="32">
        <v>2943358</v>
      </c>
      <c r="M65" s="32">
        <v>2943358</v>
      </c>
      <c r="N65" s="32">
        <v>2943358</v>
      </c>
      <c r="O65" s="32">
        <v>2943358</v>
      </c>
      <c r="P65" s="32">
        <v>2943358</v>
      </c>
      <c r="Q65" s="32">
        <v>2943358</v>
      </c>
      <c r="R65" s="32">
        <v>2943358</v>
      </c>
      <c r="S65" s="32">
        <v>2943358</v>
      </c>
      <c r="T65" s="32">
        <v>2943358</v>
      </c>
    </row>
    <row r="66" spans="1:20">
      <c r="A66" s="32" t="s">
        <v>66</v>
      </c>
      <c r="B66" s="32" t="s">
        <v>63</v>
      </c>
      <c r="C66" s="32" t="s">
        <v>64</v>
      </c>
      <c r="D66" s="32" t="s">
        <v>125</v>
      </c>
      <c r="E66" s="32">
        <v>1126354</v>
      </c>
      <c r="F66" s="32">
        <v>2742574</v>
      </c>
      <c r="G66" s="32">
        <v>3940046</v>
      </c>
      <c r="H66" s="32">
        <v>5288785</v>
      </c>
      <c r="I66" s="32">
        <v>6590490</v>
      </c>
      <c r="J66" s="32">
        <v>8105143</v>
      </c>
      <c r="K66" s="32">
        <v>9486507</v>
      </c>
      <c r="L66" s="32">
        <v>10501921</v>
      </c>
      <c r="M66" s="32">
        <v>10517148</v>
      </c>
      <c r="N66" s="32">
        <v>10517148</v>
      </c>
      <c r="O66" s="32">
        <v>10517148</v>
      </c>
      <c r="P66" s="32">
        <v>10517148</v>
      </c>
      <c r="Q66" s="32">
        <v>10517148</v>
      </c>
      <c r="R66" s="32">
        <v>10517148</v>
      </c>
      <c r="S66" s="32">
        <v>10517148</v>
      </c>
      <c r="T66" s="32">
        <v>10517148</v>
      </c>
    </row>
    <row r="67" spans="1:20">
      <c r="A67" s="32" t="s">
        <v>71</v>
      </c>
      <c r="B67" s="32" t="s">
        <v>63</v>
      </c>
      <c r="C67" s="32" t="s">
        <v>64</v>
      </c>
      <c r="D67" s="32" t="s">
        <v>126</v>
      </c>
      <c r="E67" s="32">
        <v>12455083</v>
      </c>
      <c r="F67" s="32">
        <v>10724596</v>
      </c>
      <c r="G67" s="32">
        <v>11640978</v>
      </c>
      <c r="H67" s="32">
        <v>11856503</v>
      </c>
      <c r="I67" s="32">
        <v>12877118</v>
      </c>
      <c r="J67" s="32">
        <v>14110681</v>
      </c>
      <c r="K67" s="32">
        <v>15210955</v>
      </c>
      <c r="L67" s="32">
        <v>14689429</v>
      </c>
      <c r="M67" s="32">
        <v>14704656</v>
      </c>
      <c r="N67" s="32">
        <v>14704656</v>
      </c>
      <c r="O67" s="32">
        <v>14704656</v>
      </c>
      <c r="P67" s="32">
        <v>14704656</v>
      </c>
      <c r="Q67" s="32">
        <v>14704656</v>
      </c>
      <c r="R67" s="32">
        <v>14704656</v>
      </c>
      <c r="S67" s="32">
        <v>14704656</v>
      </c>
      <c r="T67" s="32">
        <v>14704656</v>
      </c>
    </row>
    <row r="68" spans="1:20">
      <c r="A68" s="32" t="s">
        <v>71</v>
      </c>
      <c r="B68" s="32" t="s">
        <v>63</v>
      </c>
      <c r="C68" s="32" t="s">
        <v>64</v>
      </c>
      <c r="D68" s="32" t="s">
        <v>127</v>
      </c>
      <c r="E68" s="32">
        <v>161997442</v>
      </c>
      <c r="F68" s="32">
        <v>169031327</v>
      </c>
      <c r="G68" s="32">
        <v>168242138</v>
      </c>
      <c r="H68" s="32">
        <v>177044747</v>
      </c>
      <c r="I68" s="32">
        <v>175619406</v>
      </c>
      <c r="J68" s="32">
        <v>178659835</v>
      </c>
      <c r="K68" s="32">
        <v>181346336</v>
      </c>
      <c r="L68" s="32">
        <v>182511381</v>
      </c>
      <c r="M68" s="32">
        <v>182526608</v>
      </c>
      <c r="N68" s="32">
        <v>182526608</v>
      </c>
      <c r="O68" s="32">
        <v>182526608</v>
      </c>
      <c r="P68" s="32">
        <v>182526608</v>
      </c>
      <c r="Q68" s="32">
        <v>182526608</v>
      </c>
      <c r="R68" s="32">
        <v>182526608</v>
      </c>
      <c r="S68" s="32">
        <v>182526608</v>
      </c>
      <c r="T68" s="32">
        <v>182526608</v>
      </c>
    </row>
    <row r="69" spans="1:20">
      <c r="A69" s="32" t="s">
        <v>62</v>
      </c>
      <c r="B69" s="32" t="s">
        <v>63</v>
      </c>
      <c r="C69" s="32" t="s">
        <v>64</v>
      </c>
      <c r="D69" s="32" t="s">
        <v>128</v>
      </c>
    </row>
    <row r="70" spans="1:20">
      <c r="A70" s="32" t="s">
        <v>66</v>
      </c>
      <c r="B70" s="32" t="s">
        <v>63</v>
      </c>
      <c r="C70" s="32" t="s">
        <v>64</v>
      </c>
      <c r="D70" s="32" t="s">
        <v>129</v>
      </c>
      <c r="E70" s="32">
        <v>12000000</v>
      </c>
      <c r="F70" s="32">
        <v>11813215</v>
      </c>
      <c r="G70" s="32">
        <v>11625767</v>
      </c>
      <c r="H70" s="32">
        <v>11437897</v>
      </c>
      <c r="I70" s="32">
        <v>11249604</v>
      </c>
      <c r="J70" s="32">
        <v>11060888</v>
      </c>
      <c r="K70" s="32">
        <v>10871747</v>
      </c>
      <c r="L70" s="32">
        <v>10682180</v>
      </c>
      <c r="M70" s="32">
        <v>10682180</v>
      </c>
      <c r="N70" s="32">
        <v>10682180</v>
      </c>
      <c r="O70" s="32">
        <v>10682180</v>
      </c>
      <c r="P70" s="32">
        <v>10682180</v>
      </c>
      <c r="Q70" s="32">
        <v>10682180</v>
      </c>
      <c r="R70" s="32">
        <v>10682180</v>
      </c>
      <c r="S70" s="32">
        <v>10682180</v>
      </c>
      <c r="T70" s="32">
        <v>10682180</v>
      </c>
    </row>
    <row r="71" spans="1:20">
      <c r="A71" s="32" t="s">
        <v>71</v>
      </c>
      <c r="B71" s="32" t="s">
        <v>63</v>
      </c>
      <c r="C71" s="32" t="s">
        <v>64</v>
      </c>
      <c r="D71" s="32" t="s">
        <v>130</v>
      </c>
      <c r="E71" s="32">
        <v>12000000</v>
      </c>
      <c r="F71" s="32">
        <v>11813215</v>
      </c>
      <c r="G71" s="32">
        <v>11625767</v>
      </c>
      <c r="H71" s="32">
        <v>11437897</v>
      </c>
      <c r="I71" s="32">
        <v>11249604</v>
      </c>
      <c r="J71" s="32">
        <v>11060888</v>
      </c>
      <c r="K71" s="32">
        <v>10871747</v>
      </c>
      <c r="L71" s="32">
        <v>10682180</v>
      </c>
      <c r="M71" s="32">
        <v>10682180</v>
      </c>
      <c r="N71" s="32">
        <v>10682180</v>
      </c>
      <c r="O71" s="32">
        <v>10682180</v>
      </c>
      <c r="P71" s="32">
        <v>10682180</v>
      </c>
      <c r="Q71" s="32">
        <v>10682180</v>
      </c>
      <c r="R71" s="32">
        <v>10682180</v>
      </c>
      <c r="S71" s="32">
        <v>10682180</v>
      </c>
      <c r="T71" s="32">
        <v>10682180</v>
      </c>
    </row>
    <row r="72" spans="1:20">
      <c r="A72" s="32" t="s">
        <v>71</v>
      </c>
      <c r="B72" s="32" t="s">
        <v>63</v>
      </c>
      <c r="C72" s="32" t="s">
        <v>64</v>
      </c>
      <c r="D72" s="32" t="s">
        <v>131</v>
      </c>
      <c r="E72" s="32">
        <v>173997442</v>
      </c>
      <c r="F72" s="32">
        <v>180844542</v>
      </c>
      <c r="G72" s="32">
        <v>179867905</v>
      </c>
      <c r="H72" s="32">
        <v>188482644</v>
      </c>
      <c r="I72" s="32">
        <v>186869010</v>
      </c>
      <c r="J72" s="32">
        <v>189720723</v>
      </c>
      <c r="K72" s="32">
        <v>192218083</v>
      </c>
      <c r="L72" s="32">
        <v>193193561</v>
      </c>
      <c r="M72" s="32">
        <v>193208788</v>
      </c>
      <c r="N72" s="32">
        <v>193208788</v>
      </c>
      <c r="O72" s="32">
        <v>193208788</v>
      </c>
      <c r="P72" s="32">
        <v>193208788</v>
      </c>
      <c r="Q72" s="32">
        <v>193208788</v>
      </c>
      <c r="R72" s="32">
        <v>193208788</v>
      </c>
      <c r="S72" s="32">
        <v>193208788</v>
      </c>
      <c r="T72" s="32">
        <v>193208788</v>
      </c>
    </row>
    <row r="73" spans="1:20">
      <c r="A73" s="32" t="s">
        <v>62</v>
      </c>
      <c r="B73" s="32" t="s">
        <v>63</v>
      </c>
      <c r="C73" s="32" t="s">
        <v>64</v>
      </c>
      <c r="D73" s="32" t="s">
        <v>132</v>
      </c>
    </row>
    <row r="74" spans="1:20">
      <c r="A74" s="32" t="s">
        <v>66</v>
      </c>
      <c r="B74" s="32" t="s">
        <v>63</v>
      </c>
      <c r="C74" s="32" t="s">
        <v>64</v>
      </c>
      <c r="D74" s="32" t="s">
        <v>133</v>
      </c>
      <c r="E74" s="32">
        <v>10000000</v>
      </c>
      <c r="F74" s="32">
        <v>10000000</v>
      </c>
      <c r="G74" s="32">
        <v>10000000</v>
      </c>
      <c r="H74" s="32">
        <v>10000000</v>
      </c>
      <c r="I74" s="32">
        <v>10000000</v>
      </c>
      <c r="J74" s="32">
        <v>10000000</v>
      </c>
      <c r="K74" s="32">
        <v>10000000</v>
      </c>
      <c r="L74" s="32">
        <v>10000000</v>
      </c>
      <c r="M74" s="32">
        <v>10000000</v>
      </c>
      <c r="N74" s="32">
        <v>10000000</v>
      </c>
      <c r="O74" s="32">
        <v>10000000</v>
      </c>
      <c r="P74" s="32">
        <v>10000000</v>
      </c>
      <c r="Q74" s="32">
        <v>10000000</v>
      </c>
      <c r="R74" s="32">
        <v>10000000</v>
      </c>
      <c r="S74" s="32">
        <v>10000000</v>
      </c>
      <c r="T74" s="32">
        <v>10000000</v>
      </c>
    </row>
    <row r="75" spans="1:20">
      <c r="A75" s="32" t="s">
        <v>71</v>
      </c>
      <c r="B75" s="32" t="s">
        <v>63</v>
      </c>
      <c r="C75" s="32" t="s">
        <v>64</v>
      </c>
      <c r="D75" s="32" t="s">
        <v>134</v>
      </c>
      <c r="E75" s="32">
        <v>10000000</v>
      </c>
      <c r="F75" s="32">
        <v>10000000</v>
      </c>
      <c r="G75" s="32">
        <v>10000000</v>
      </c>
      <c r="H75" s="32">
        <v>10000000</v>
      </c>
      <c r="I75" s="32">
        <v>10000000</v>
      </c>
      <c r="J75" s="32">
        <v>10000000</v>
      </c>
      <c r="K75" s="32">
        <v>10000000</v>
      </c>
      <c r="L75" s="32">
        <v>10000000</v>
      </c>
      <c r="M75" s="32">
        <v>10000000</v>
      </c>
      <c r="N75" s="32">
        <v>10000000</v>
      </c>
      <c r="O75" s="32">
        <v>10000000</v>
      </c>
      <c r="P75" s="32">
        <v>10000000</v>
      </c>
      <c r="Q75" s="32">
        <v>10000000</v>
      </c>
      <c r="R75" s="32">
        <v>10000000</v>
      </c>
      <c r="S75" s="32">
        <v>10000000</v>
      </c>
      <c r="T75" s="32">
        <v>10000000</v>
      </c>
    </row>
    <row r="76" spans="1:20">
      <c r="A76" s="32" t="s">
        <v>62</v>
      </c>
      <c r="B76" s="32" t="s">
        <v>63</v>
      </c>
      <c r="C76" s="32" t="s">
        <v>64</v>
      </c>
      <c r="D76" s="32" t="s">
        <v>135</v>
      </c>
    </row>
    <row r="77" spans="1:20">
      <c r="A77" s="32" t="s">
        <v>71</v>
      </c>
      <c r="B77" s="32" t="s">
        <v>63</v>
      </c>
      <c r="C77" s="32" t="s">
        <v>64</v>
      </c>
      <c r="D77" s="32" t="s">
        <v>136</v>
      </c>
      <c r="E77" s="32">
        <v>0</v>
      </c>
      <c r="F77" s="32">
        <v>0</v>
      </c>
      <c r="G77" s="32">
        <v>0</v>
      </c>
      <c r="H77" s="32">
        <v>0</v>
      </c>
      <c r="I77" s="32">
        <v>0</v>
      </c>
      <c r="J77" s="32">
        <v>0</v>
      </c>
      <c r="K77" s="32">
        <v>0</v>
      </c>
      <c r="L77" s="32">
        <v>0</v>
      </c>
      <c r="M77" s="32">
        <v>0</v>
      </c>
      <c r="N77" s="32">
        <v>0</v>
      </c>
      <c r="O77" s="32">
        <v>0</v>
      </c>
      <c r="P77" s="32">
        <v>0</v>
      </c>
      <c r="Q77" s="32">
        <v>0</v>
      </c>
      <c r="R77" s="32">
        <v>0</v>
      </c>
      <c r="S77" s="32">
        <v>0</v>
      </c>
      <c r="T77" s="32">
        <v>0</v>
      </c>
    </row>
    <row r="78" spans="1:20">
      <c r="A78" s="32" t="s">
        <v>62</v>
      </c>
      <c r="B78" s="32" t="s">
        <v>63</v>
      </c>
      <c r="C78" s="32" t="s">
        <v>64</v>
      </c>
      <c r="D78" s="32" t="s">
        <v>137</v>
      </c>
    </row>
    <row r="79" spans="1:20">
      <c r="A79" s="32" t="s">
        <v>66</v>
      </c>
      <c r="B79" s="32" t="s">
        <v>63</v>
      </c>
      <c r="C79" s="32" t="s">
        <v>64</v>
      </c>
      <c r="D79" s="32" t="s">
        <v>138</v>
      </c>
      <c r="E79" s="32">
        <v>5000000</v>
      </c>
      <c r="F79" s="32">
        <v>5000000</v>
      </c>
      <c r="G79" s="32">
        <v>5000000</v>
      </c>
      <c r="H79" s="32">
        <v>5000000</v>
      </c>
      <c r="I79" s="32">
        <v>5000000</v>
      </c>
      <c r="J79" s="32">
        <v>5000000</v>
      </c>
      <c r="K79" s="32">
        <v>5000000</v>
      </c>
      <c r="L79" s="32">
        <v>5000000</v>
      </c>
      <c r="M79" s="32">
        <v>5000000</v>
      </c>
      <c r="N79" s="32">
        <v>5000000</v>
      </c>
      <c r="O79" s="32">
        <v>5000000</v>
      </c>
      <c r="P79" s="32">
        <v>5000000</v>
      </c>
      <c r="Q79" s="32">
        <v>5000000</v>
      </c>
      <c r="R79" s="32">
        <v>5000000</v>
      </c>
      <c r="S79" s="32">
        <v>5000000</v>
      </c>
      <c r="T79" s="32">
        <v>5000000</v>
      </c>
    </row>
    <row r="80" spans="1:20">
      <c r="A80" s="32" t="s">
        <v>71</v>
      </c>
      <c r="B80" s="32" t="s">
        <v>63</v>
      </c>
      <c r="C80" s="32" t="s">
        <v>64</v>
      </c>
      <c r="D80" s="32" t="s">
        <v>139</v>
      </c>
      <c r="E80" s="32">
        <v>5000000</v>
      </c>
      <c r="F80" s="32">
        <v>5000000</v>
      </c>
      <c r="G80" s="32">
        <v>5000000</v>
      </c>
      <c r="H80" s="32">
        <v>5000000</v>
      </c>
      <c r="I80" s="32">
        <v>5000000</v>
      </c>
      <c r="J80" s="32">
        <v>5000000</v>
      </c>
      <c r="K80" s="32">
        <v>5000000</v>
      </c>
      <c r="L80" s="32">
        <v>5000000</v>
      </c>
      <c r="M80" s="32">
        <v>5000000</v>
      </c>
      <c r="N80" s="32">
        <v>5000000</v>
      </c>
      <c r="O80" s="32">
        <v>5000000</v>
      </c>
      <c r="P80" s="32">
        <v>5000000</v>
      </c>
      <c r="Q80" s="32">
        <v>5000000</v>
      </c>
      <c r="R80" s="32">
        <v>5000000</v>
      </c>
      <c r="S80" s="32">
        <v>5000000</v>
      </c>
      <c r="T80" s="32">
        <v>5000000</v>
      </c>
    </row>
    <row r="81" spans="1:20">
      <c r="A81" s="32" t="s">
        <v>71</v>
      </c>
      <c r="B81" s="32" t="s">
        <v>63</v>
      </c>
      <c r="C81" s="32" t="s">
        <v>64</v>
      </c>
      <c r="D81" s="32" t="s">
        <v>140</v>
      </c>
      <c r="E81" s="32">
        <v>0</v>
      </c>
      <c r="F81" s="32">
        <v>0</v>
      </c>
      <c r="G81" s="32">
        <v>0</v>
      </c>
      <c r="H81" s="32">
        <v>0</v>
      </c>
      <c r="I81" s="32">
        <v>0</v>
      </c>
      <c r="J81" s="32">
        <v>0</v>
      </c>
      <c r="K81" s="32">
        <v>0</v>
      </c>
      <c r="L81" s="32">
        <v>0</v>
      </c>
      <c r="M81" s="32">
        <v>0</v>
      </c>
      <c r="N81" s="32">
        <v>0</v>
      </c>
      <c r="O81" s="32">
        <v>0</v>
      </c>
      <c r="P81" s="32">
        <v>0</v>
      </c>
      <c r="Q81" s="32">
        <v>0</v>
      </c>
      <c r="R81" s="32">
        <v>0</v>
      </c>
      <c r="S81" s="32">
        <v>0</v>
      </c>
      <c r="T81" s="32">
        <v>0</v>
      </c>
    </row>
    <row r="82" spans="1:20">
      <c r="A82" s="32" t="s">
        <v>71</v>
      </c>
      <c r="B82" s="32" t="s">
        <v>63</v>
      </c>
      <c r="C82" s="32" t="s">
        <v>64</v>
      </c>
      <c r="D82" s="32" t="s">
        <v>141</v>
      </c>
      <c r="E82" s="32">
        <v>5000000</v>
      </c>
      <c r="F82" s="32">
        <v>5000000</v>
      </c>
      <c r="G82" s="32">
        <v>5000000</v>
      </c>
      <c r="H82" s="32">
        <v>5000000</v>
      </c>
      <c r="I82" s="32">
        <v>5000000</v>
      </c>
      <c r="J82" s="32">
        <v>5000000</v>
      </c>
      <c r="K82" s="32">
        <v>5000000</v>
      </c>
      <c r="L82" s="32">
        <v>5000000</v>
      </c>
      <c r="M82" s="32">
        <v>5000000</v>
      </c>
      <c r="N82" s="32">
        <v>5000000</v>
      </c>
      <c r="O82" s="32">
        <v>5000000</v>
      </c>
      <c r="P82" s="32">
        <v>5000000</v>
      </c>
      <c r="Q82" s="32">
        <v>5000000</v>
      </c>
      <c r="R82" s="32">
        <v>5000000</v>
      </c>
      <c r="S82" s="32">
        <v>5000000</v>
      </c>
      <c r="T82" s="32">
        <v>5000000</v>
      </c>
    </row>
    <row r="83" spans="1:20">
      <c r="A83" s="32" t="s">
        <v>62</v>
      </c>
      <c r="B83" s="32" t="s">
        <v>63</v>
      </c>
      <c r="C83" s="32" t="s">
        <v>64</v>
      </c>
      <c r="D83" s="32" t="s">
        <v>142</v>
      </c>
    </row>
    <row r="84" spans="1:20">
      <c r="A84" s="32" t="s">
        <v>66</v>
      </c>
      <c r="B84" s="32" t="s">
        <v>63</v>
      </c>
      <c r="C84" s="32" t="s">
        <v>64</v>
      </c>
      <c r="D84" s="32" t="s">
        <v>143</v>
      </c>
      <c r="E84" s="32">
        <v>5000000</v>
      </c>
      <c r="F84" s="32">
        <v>5000000</v>
      </c>
      <c r="G84" s="32">
        <v>5000000</v>
      </c>
      <c r="H84" s="32">
        <v>5000000</v>
      </c>
      <c r="I84" s="32">
        <v>5000000</v>
      </c>
      <c r="J84" s="32">
        <v>5000000</v>
      </c>
      <c r="K84" s="32">
        <v>5000000</v>
      </c>
      <c r="L84" s="32">
        <v>5000000</v>
      </c>
      <c r="M84" s="32">
        <v>5000000</v>
      </c>
      <c r="N84" s="32">
        <v>5000000</v>
      </c>
      <c r="O84" s="32">
        <v>5000000</v>
      </c>
      <c r="P84" s="32">
        <v>5000000</v>
      </c>
      <c r="Q84" s="32">
        <v>5000000</v>
      </c>
      <c r="R84" s="32">
        <v>5000000</v>
      </c>
      <c r="S84" s="32">
        <v>5000000</v>
      </c>
      <c r="T84" s="32">
        <v>5000000</v>
      </c>
    </row>
    <row r="85" spans="1:20">
      <c r="A85" s="32" t="s">
        <v>71</v>
      </c>
      <c r="B85" s="32" t="s">
        <v>63</v>
      </c>
      <c r="C85" s="32" t="s">
        <v>64</v>
      </c>
      <c r="D85" s="32" t="s">
        <v>144</v>
      </c>
      <c r="E85" s="32">
        <v>5000000</v>
      </c>
      <c r="F85" s="32">
        <v>5000000</v>
      </c>
      <c r="G85" s="32">
        <v>5000000</v>
      </c>
      <c r="H85" s="32">
        <v>5000000</v>
      </c>
      <c r="I85" s="32">
        <v>5000000</v>
      </c>
      <c r="J85" s="32">
        <v>5000000</v>
      </c>
      <c r="K85" s="32">
        <v>5000000</v>
      </c>
      <c r="L85" s="32">
        <v>5000000</v>
      </c>
      <c r="M85" s="32">
        <v>5000000</v>
      </c>
      <c r="N85" s="32">
        <v>5000000</v>
      </c>
      <c r="O85" s="32">
        <v>5000000</v>
      </c>
      <c r="P85" s="32">
        <v>5000000</v>
      </c>
      <c r="Q85" s="32">
        <v>5000000</v>
      </c>
      <c r="R85" s="32">
        <v>5000000</v>
      </c>
      <c r="S85" s="32">
        <v>5000000</v>
      </c>
      <c r="T85" s="32">
        <v>5000000</v>
      </c>
    </row>
    <row r="86" spans="1:20">
      <c r="A86" s="32" t="s">
        <v>66</v>
      </c>
      <c r="B86" s="32" t="s">
        <v>63</v>
      </c>
      <c r="C86" s="32" t="s">
        <v>64</v>
      </c>
      <c r="D86" s="32" t="s">
        <v>145</v>
      </c>
      <c r="E86" s="32">
        <v>2000000</v>
      </c>
      <c r="F86" s="32">
        <v>2000000</v>
      </c>
      <c r="G86" s="32">
        <v>2000000</v>
      </c>
      <c r="H86" s="32">
        <v>2000000</v>
      </c>
      <c r="I86" s="32">
        <v>2000000</v>
      </c>
      <c r="J86" s="32">
        <v>2000000</v>
      </c>
      <c r="K86" s="32">
        <v>2000000</v>
      </c>
      <c r="L86" s="32">
        <v>2000000</v>
      </c>
      <c r="M86" s="32">
        <v>2000000</v>
      </c>
      <c r="N86" s="32">
        <v>2000000</v>
      </c>
      <c r="O86" s="32">
        <v>2000000</v>
      </c>
      <c r="P86" s="32">
        <v>2000000</v>
      </c>
      <c r="Q86" s="32">
        <v>2000000</v>
      </c>
      <c r="R86" s="32">
        <v>2000000</v>
      </c>
      <c r="S86" s="32">
        <v>2000000</v>
      </c>
      <c r="T86" s="32">
        <v>2000000</v>
      </c>
    </row>
    <row r="87" spans="1:20">
      <c r="A87" s="32" t="s">
        <v>71</v>
      </c>
      <c r="B87" s="32" t="s">
        <v>63</v>
      </c>
      <c r="C87" s="32" t="s">
        <v>64</v>
      </c>
      <c r="D87" s="32" t="s">
        <v>146</v>
      </c>
      <c r="E87" s="32">
        <v>2000000</v>
      </c>
      <c r="F87" s="32">
        <v>2000000</v>
      </c>
      <c r="G87" s="32">
        <v>2000000</v>
      </c>
      <c r="H87" s="32">
        <v>2000000</v>
      </c>
      <c r="I87" s="32">
        <v>2000000</v>
      </c>
      <c r="J87" s="32">
        <v>2000000</v>
      </c>
      <c r="K87" s="32">
        <v>2000000</v>
      </c>
      <c r="L87" s="32">
        <v>2000000</v>
      </c>
      <c r="M87" s="32">
        <v>2000000</v>
      </c>
      <c r="N87" s="32">
        <v>2000000</v>
      </c>
      <c r="O87" s="32">
        <v>2000000</v>
      </c>
      <c r="P87" s="32">
        <v>2000000</v>
      </c>
      <c r="Q87" s="32">
        <v>2000000</v>
      </c>
      <c r="R87" s="32">
        <v>2000000</v>
      </c>
      <c r="S87" s="32">
        <v>2000000</v>
      </c>
      <c r="T87" s="32">
        <v>2000000</v>
      </c>
    </row>
    <row r="88" spans="1:20">
      <c r="A88" s="32" t="s">
        <v>66</v>
      </c>
      <c r="B88" s="32" t="s">
        <v>63</v>
      </c>
      <c r="C88" s="32" t="s">
        <v>64</v>
      </c>
      <c r="D88" s="32" t="s">
        <v>147</v>
      </c>
      <c r="E88" s="32">
        <v>133401601</v>
      </c>
      <c r="F88" s="32">
        <v>133401601</v>
      </c>
      <c r="G88" s="32">
        <v>133401601</v>
      </c>
      <c r="H88" s="32">
        <v>133401601</v>
      </c>
      <c r="I88" s="32">
        <v>133401601</v>
      </c>
      <c r="J88" s="32">
        <v>133401601</v>
      </c>
      <c r="K88" s="32">
        <v>133401601</v>
      </c>
      <c r="L88" s="32">
        <v>133401601</v>
      </c>
      <c r="M88" s="32">
        <v>133401601</v>
      </c>
      <c r="N88" s="32">
        <v>133401601</v>
      </c>
      <c r="O88" s="32">
        <v>133401601</v>
      </c>
      <c r="P88" s="32">
        <v>133401601</v>
      </c>
      <c r="Q88" s="32">
        <v>133401601</v>
      </c>
      <c r="R88" s="32">
        <v>133401601</v>
      </c>
      <c r="S88" s="32">
        <v>133401601</v>
      </c>
      <c r="T88" s="32">
        <v>133401601</v>
      </c>
    </row>
    <row r="89" spans="1:20">
      <c r="A89" s="32" t="s">
        <v>71</v>
      </c>
      <c r="B89" s="32" t="s">
        <v>63</v>
      </c>
      <c r="C89" s="32" t="s">
        <v>64</v>
      </c>
      <c r="D89" s="32" t="s">
        <v>148</v>
      </c>
      <c r="E89" s="32">
        <v>1301936</v>
      </c>
      <c r="F89" s="32">
        <v>4938423</v>
      </c>
      <c r="G89" s="32">
        <v>4843043</v>
      </c>
      <c r="H89" s="32">
        <v>-55183</v>
      </c>
      <c r="I89" s="32">
        <v>3247522</v>
      </c>
      <c r="J89" s="32">
        <v>9496615</v>
      </c>
      <c r="K89" s="32">
        <v>11452237</v>
      </c>
      <c r="L89" s="32">
        <v>9950383</v>
      </c>
      <c r="M89" s="32">
        <v>10208956</v>
      </c>
      <c r="N89" s="32">
        <v>10208956</v>
      </c>
      <c r="O89" s="32">
        <v>10208956</v>
      </c>
      <c r="P89" s="32">
        <v>10208956</v>
      </c>
      <c r="Q89" s="32">
        <v>10208956</v>
      </c>
      <c r="R89" s="32">
        <v>10208956</v>
      </c>
      <c r="S89" s="32">
        <v>10208956</v>
      </c>
      <c r="T89" s="32">
        <v>10208956</v>
      </c>
    </row>
    <row r="90" spans="1:20">
      <c r="A90" s="32" t="s">
        <v>71</v>
      </c>
      <c r="B90" s="32" t="s">
        <v>63</v>
      </c>
      <c r="C90" s="32" t="s">
        <v>64</v>
      </c>
      <c r="D90" s="32" t="s">
        <v>149</v>
      </c>
      <c r="E90" s="32">
        <v>134703537</v>
      </c>
      <c r="F90" s="32">
        <v>138340024</v>
      </c>
      <c r="G90" s="32">
        <v>138244644</v>
      </c>
      <c r="H90" s="32">
        <v>133346418</v>
      </c>
      <c r="I90" s="32">
        <v>136649123</v>
      </c>
      <c r="J90" s="32">
        <v>142898216</v>
      </c>
      <c r="K90" s="32">
        <v>144853838</v>
      </c>
      <c r="L90" s="32">
        <v>143351984</v>
      </c>
      <c r="M90" s="32">
        <v>143610557</v>
      </c>
      <c r="N90" s="32">
        <v>143610557</v>
      </c>
      <c r="O90" s="32">
        <v>143610557</v>
      </c>
      <c r="P90" s="32">
        <v>143610557</v>
      </c>
      <c r="Q90" s="32">
        <v>143610557</v>
      </c>
      <c r="R90" s="32">
        <v>143610557</v>
      </c>
      <c r="S90" s="32">
        <v>143610557</v>
      </c>
      <c r="T90" s="32">
        <v>143610557</v>
      </c>
    </row>
    <row r="91" spans="1:20">
      <c r="A91" s="32" t="s">
        <v>71</v>
      </c>
      <c r="B91" s="32" t="s">
        <v>63</v>
      </c>
      <c r="C91" s="32" t="s">
        <v>64</v>
      </c>
      <c r="D91" s="32" t="s">
        <v>150</v>
      </c>
      <c r="E91" s="32">
        <v>136703537</v>
      </c>
      <c r="F91" s="32">
        <v>140340024</v>
      </c>
      <c r="G91" s="32">
        <v>140244644</v>
      </c>
      <c r="H91" s="32">
        <v>135346418</v>
      </c>
      <c r="I91" s="32">
        <v>138649123</v>
      </c>
      <c r="J91" s="32">
        <v>144898216</v>
      </c>
      <c r="K91" s="32">
        <v>146853838</v>
      </c>
      <c r="L91" s="32">
        <v>145351984</v>
      </c>
      <c r="M91" s="32">
        <v>145610557</v>
      </c>
      <c r="N91" s="32">
        <v>145610557</v>
      </c>
      <c r="O91" s="32">
        <v>145610557</v>
      </c>
      <c r="P91" s="32">
        <v>145610557</v>
      </c>
      <c r="Q91" s="32">
        <v>145610557</v>
      </c>
      <c r="R91" s="32">
        <v>145610557</v>
      </c>
      <c r="S91" s="32">
        <v>145610557</v>
      </c>
      <c r="T91" s="32">
        <v>145610557</v>
      </c>
    </row>
    <row r="92" spans="1:20">
      <c r="A92" s="32" t="s">
        <v>71</v>
      </c>
      <c r="B92" s="32" t="s">
        <v>63</v>
      </c>
      <c r="C92" s="32" t="s">
        <v>64</v>
      </c>
      <c r="D92" s="32" t="s">
        <v>151</v>
      </c>
      <c r="E92" s="32">
        <v>141703537</v>
      </c>
      <c r="F92" s="32">
        <v>145340024</v>
      </c>
      <c r="G92" s="32">
        <v>145244644</v>
      </c>
      <c r="H92" s="32">
        <v>140346418</v>
      </c>
      <c r="I92" s="32">
        <v>143649123</v>
      </c>
      <c r="J92" s="32">
        <v>149898216</v>
      </c>
      <c r="K92" s="32">
        <v>151853838</v>
      </c>
      <c r="L92" s="32">
        <v>150351984</v>
      </c>
      <c r="M92" s="32">
        <v>150610557</v>
      </c>
      <c r="N92" s="32">
        <v>150610557</v>
      </c>
      <c r="O92" s="32">
        <v>150610557</v>
      </c>
      <c r="P92" s="32">
        <v>150610557</v>
      </c>
      <c r="Q92" s="32">
        <v>150610557</v>
      </c>
      <c r="R92" s="32">
        <v>150610557</v>
      </c>
      <c r="S92" s="32">
        <v>150610557</v>
      </c>
      <c r="T92" s="32">
        <v>150610557</v>
      </c>
    </row>
    <row r="93" spans="1:20">
      <c r="A93" s="32" t="s">
        <v>62</v>
      </c>
      <c r="B93" s="32" t="s">
        <v>63</v>
      </c>
      <c r="C93" s="32" t="s">
        <v>64</v>
      </c>
      <c r="D93" s="32" t="s">
        <v>152</v>
      </c>
    </row>
    <row r="94" spans="1:20">
      <c r="A94" s="32" t="s">
        <v>71</v>
      </c>
      <c r="B94" s="32" t="s">
        <v>63</v>
      </c>
      <c r="C94" s="32" t="s">
        <v>64</v>
      </c>
      <c r="D94" s="32" t="s">
        <v>153</v>
      </c>
      <c r="E94" s="32">
        <v>0</v>
      </c>
      <c r="F94" s="32">
        <v>0</v>
      </c>
      <c r="G94" s="32">
        <v>0</v>
      </c>
      <c r="H94" s="32">
        <v>0</v>
      </c>
      <c r="I94" s="32">
        <v>0</v>
      </c>
      <c r="J94" s="32">
        <v>0</v>
      </c>
      <c r="K94" s="32">
        <v>0</v>
      </c>
      <c r="L94" s="32">
        <v>0</v>
      </c>
      <c r="M94" s="32">
        <v>0</v>
      </c>
      <c r="N94" s="32">
        <v>0</v>
      </c>
      <c r="O94" s="32">
        <v>0</v>
      </c>
      <c r="P94" s="32">
        <v>0</v>
      </c>
      <c r="Q94" s="32">
        <v>0</v>
      </c>
      <c r="R94" s="32">
        <v>0</v>
      </c>
      <c r="S94" s="32">
        <v>0</v>
      </c>
      <c r="T94" s="32">
        <v>0</v>
      </c>
    </row>
    <row r="95" spans="1:20">
      <c r="A95" s="32" t="s">
        <v>62</v>
      </c>
      <c r="B95" s="32" t="s">
        <v>63</v>
      </c>
      <c r="C95" s="32" t="s">
        <v>64</v>
      </c>
      <c r="D95" s="32" t="s">
        <v>154</v>
      </c>
    </row>
    <row r="96" spans="1:20">
      <c r="A96" s="32" t="s">
        <v>71</v>
      </c>
      <c r="B96" s="32" t="s">
        <v>63</v>
      </c>
      <c r="C96" s="32" t="s">
        <v>64</v>
      </c>
      <c r="D96" s="32" t="s">
        <v>155</v>
      </c>
      <c r="E96" s="32">
        <v>0</v>
      </c>
      <c r="F96" s="32">
        <v>0</v>
      </c>
      <c r="G96" s="32">
        <v>0</v>
      </c>
      <c r="H96" s="32">
        <v>0</v>
      </c>
      <c r="I96" s="32">
        <v>0</v>
      </c>
      <c r="J96" s="32">
        <v>0</v>
      </c>
      <c r="K96" s="32">
        <v>0</v>
      </c>
      <c r="L96" s="32">
        <v>0</v>
      </c>
      <c r="M96" s="32">
        <v>0</v>
      </c>
      <c r="N96" s="32">
        <v>0</v>
      </c>
      <c r="O96" s="32">
        <v>0</v>
      </c>
      <c r="P96" s="32">
        <v>0</v>
      </c>
      <c r="Q96" s="32">
        <v>0</v>
      </c>
      <c r="R96" s="32">
        <v>0</v>
      </c>
      <c r="S96" s="32">
        <v>0</v>
      </c>
      <c r="T96" s="32">
        <v>0</v>
      </c>
    </row>
    <row r="97" spans="1:20">
      <c r="A97" s="32" t="s">
        <v>71</v>
      </c>
      <c r="B97" s="32" t="s">
        <v>63</v>
      </c>
      <c r="C97" s="32" t="s">
        <v>64</v>
      </c>
      <c r="D97" s="32" t="s">
        <v>156</v>
      </c>
      <c r="E97" s="32">
        <v>156703537</v>
      </c>
      <c r="F97" s="32">
        <v>160340024</v>
      </c>
      <c r="G97" s="32">
        <v>160244644</v>
      </c>
      <c r="H97" s="32">
        <v>155346418</v>
      </c>
      <c r="I97" s="32">
        <v>158649123</v>
      </c>
      <c r="J97" s="32">
        <v>164898216</v>
      </c>
      <c r="K97" s="32">
        <v>166853838</v>
      </c>
      <c r="L97" s="32">
        <v>165351984</v>
      </c>
      <c r="M97" s="32">
        <v>165610557</v>
      </c>
      <c r="N97" s="32">
        <v>165610557</v>
      </c>
      <c r="O97" s="32">
        <v>165610557</v>
      </c>
      <c r="P97" s="32">
        <v>165610557</v>
      </c>
      <c r="Q97" s="32">
        <v>165610557</v>
      </c>
      <c r="R97" s="32">
        <v>165610557</v>
      </c>
      <c r="S97" s="32">
        <v>165610557</v>
      </c>
      <c r="T97" s="32">
        <v>165610557</v>
      </c>
    </row>
    <row r="98" spans="1:20">
      <c r="A98" s="32" t="s">
        <v>62</v>
      </c>
      <c r="B98" s="32" t="s">
        <v>63</v>
      </c>
      <c r="C98" s="32" t="s">
        <v>64</v>
      </c>
      <c r="D98" s="32" t="s">
        <v>157</v>
      </c>
    </row>
    <row r="99" spans="1:20">
      <c r="A99" s="32" t="s">
        <v>71</v>
      </c>
      <c r="B99" s="32" t="s">
        <v>63</v>
      </c>
      <c r="C99" s="32" t="s">
        <v>64</v>
      </c>
      <c r="D99" s="32" t="s">
        <v>158</v>
      </c>
      <c r="E99" s="32">
        <v>0</v>
      </c>
      <c r="F99" s="32">
        <v>0</v>
      </c>
      <c r="G99" s="32">
        <v>0</v>
      </c>
      <c r="H99" s="32">
        <v>0</v>
      </c>
      <c r="I99" s="32">
        <v>0</v>
      </c>
      <c r="J99" s="32">
        <v>0</v>
      </c>
      <c r="K99" s="32">
        <v>0</v>
      </c>
      <c r="L99" s="32">
        <v>0</v>
      </c>
      <c r="M99" s="32">
        <v>0</v>
      </c>
      <c r="N99" s="32">
        <v>0</v>
      </c>
      <c r="O99" s="32">
        <v>0</v>
      </c>
      <c r="P99" s="32">
        <v>0</v>
      </c>
      <c r="Q99" s="32">
        <v>0</v>
      </c>
      <c r="R99" s="32">
        <v>0</v>
      </c>
      <c r="S99" s="32">
        <v>0</v>
      </c>
      <c r="T99" s="32">
        <v>0</v>
      </c>
    </row>
    <row r="100" spans="1:20">
      <c r="A100" s="32" t="s">
        <v>62</v>
      </c>
      <c r="B100" s="32" t="s">
        <v>63</v>
      </c>
      <c r="C100" s="32" t="s">
        <v>64</v>
      </c>
      <c r="D100" s="32" t="s">
        <v>159</v>
      </c>
    </row>
    <row r="101" spans="1:20">
      <c r="A101" s="32" t="s">
        <v>71</v>
      </c>
      <c r="B101" s="32" t="s">
        <v>63</v>
      </c>
      <c r="C101" s="32" t="s">
        <v>64</v>
      </c>
      <c r="D101" s="32" t="s">
        <v>160</v>
      </c>
      <c r="E101" s="32">
        <v>0</v>
      </c>
      <c r="F101" s="32">
        <v>0</v>
      </c>
      <c r="G101" s="32">
        <v>0</v>
      </c>
      <c r="H101" s="32">
        <v>0</v>
      </c>
      <c r="I101" s="32">
        <v>0</v>
      </c>
      <c r="J101" s="32">
        <v>0</v>
      </c>
      <c r="K101" s="32">
        <v>0</v>
      </c>
      <c r="L101" s="32">
        <v>0</v>
      </c>
      <c r="M101" s="32">
        <v>0</v>
      </c>
      <c r="N101" s="32">
        <v>0</v>
      </c>
      <c r="O101" s="32">
        <v>0</v>
      </c>
      <c r="P101" s="32">
        <v>0</v>
      </c>
      <c r="Q101" s="32">
        <v>0</v>
      </c>
      <c r="R101" s="32">
        <v>0</v>
      </c>
      <c r="S101" s="32">
        <v>0</v>
      </c>
      <c r="T101" s="32">
        <v>0</v>
      </c>
    </row>
    <row r="102" spans="1:20">
      <c r="A102" s="32" t="s">
        <v>71</v>
      </c>
      <c r="B102" s="32" t="s">
        <v>63</v>
      </c>
      <c r="C102" s="32" t="s">
        <v>64</v>
      </c>
      <c r="D102" s="32" t="s">
        <v>161</v>
      </c>
      <c r="E102" s="32">
        <v>156703537</v>
      </c>
      <c r="F102" s="32">
        <v>160340024</v>
      </c>
      <c r="G102" s="32">
        <v>160244644</v>
      </c>
      <c r="H102" s="32">
        <v>155346418</v>
      </c>
      <c r="I102" s="32">
        <v>158649123</v>
      </c>
      <c r="J102" s="32">
        <v>164898216</v>
      </c>
      <c r="K102" s="32">
        <v>166853838</v>
      </c>
      <c r="L102" s="32">
        <v>165351984</v>
      </c>
      <c r="M102" s="32">
        <v>165610557</v>
      </c>
      <c r="N102" s="32">
        <v>165610557</v>
      </c>
      <c r="O102" s="32">
        <v>165610557</v>
      </c>
      <c r="P102" s="32">
        <v>165610557</v>
      </c>
      <c r="Q102" s="32">
        <v>165610557</v>
      </c>
      <c r="R102" s="32">
        <v>165610557</v>
      </c>
      <c r="S102" s="32">
        <v>165610557</v>
      </c>
      <c r="T102" s="32">
        <v>165610557</v>
      </c>
    </row>
    <row r="103" spans="1:20">
      <c r="A103" s="32" t="s">
        <v>71</v>
      </c>
      <c r="B103" s="32" t="s">
        <v>63</v>
      </c>
      <c r="C103" s="32" t="s">
        <v>64</v>
      </c>
      <c r="D103" s="32" t="s">
        <v>162</v>
      </c>
      <c r="E103" s="32">
        <v>330700979</v>
      </c>
      <c r="F103" s="32">
        <v>341184566</v>
      </c>
      <c r="G103" s="32">
        <v>340112549</v>
      </c>
      <c r="H103" s="32">
        <v>343829062</v>
      </c>
      <c r="I103" s="32">
        <v>345518133</v>
      </c>
      <c r="J103" s="32">
        <v>354618939</v>
      </c>
      <c r="K103" s="32">
        <v>359071921</v>
      </c>
      <c r="L103" s="32">
        <v>358545545</v>
      </c>
      <c r="M103" s="32">
        <v>358819345</v>
      </c>
      <c r="N103" s="32">
        <v>358819345</v>
      </c>
      <c r="O103" s="32">
        <v>358819345</v>
      </c>
      <c r="P103" s="32">
        <v>358819345</v>
      </c>
      <c r="Q103" s="32">
        <v>358819345</v>
      </c>
      <c r="R103" s="32">
        <v>358819345</v>
      </c>
      <c r="S103" s="32">
        <v>358819345</v>
      </c>
      <c r="T103" s="32">
        <v>358819345</v>
      </c>
    </row>
    <row r="104" spans="1:20">
      <c r="A104" s="32" t="s">
        <v>62</v>
      </c>
      <c r="B104" s="32" t="s">
        <v>63</v>
      </c>
      <c r="C104" s="32" t="s">
        <v>163</v>
      </c>
      <c r="D104" s="32" t="s">
        <v>164</v>
      </c>
    </row>
    <row r="105" spans="1:20">
      <c r="A105" s="32" t="s">
        <v>66</v>
      </c>
      <c r="B105" s="32" t="s">
        <v>63</v>
      </c>
      <c r="C105" s="32" t="s">
        <v>163</v>
      </c>
      <c r="D105" s="32" t="s">
        <v>165</v>
      </c>
      <c r="E105" s="32">
        <v>23730235</v>
      </c>
      <c r="F105" s="32">
        <v>29370928</v>
      </c>
      <c r="G105" s="32">
        <v>24455391</v>
      </c>
      <c r="H105" s="32">
        <v>25751245</v>
      </c>
      <c r="I105" s="32">
        <v>26527462</v>
      </c>
      <c r="J105" s="32">
        <v>30242038</v>
      </c>
      <c r="K105" s="32">
        <v>29274704</v>
      </c>
      <c r="L105" s="32">
        <v>19625274</v>
      </c>
      <c r="M105" s="32">
        <v>304573</v>
      </c>
      <c r="N105" s="32">
        <v>0</v>
      </c>
      <c r="O105" s="32">
        <v>0</v>
      </c>
      <c r="P105" s="32">
        <v>0</v>
      </c>
      <c r="Q105" s="32">
        <v>49204551</v>
      </c>
      <c r="R105" s="32">
        <v>209281850</v>
      </c>
      <c r="S105" s="32">
        <v>0</v>
      </c>
      <c r="T105" s="32">
        <v>209281850</v>
      </c>
    </row>
    <row r="106" spans="1:20">
      <c r="A106" s="32" t="s">
        <v>71</v>
      </c>
      <c r="B106" s="32" t="s">
        <v>63</v>
      </c>
      <c r="C106" s="32" t="s">
        <v>163</v>
      </c>
      <c r="D106" s="32" t="s">
        <v>166</v>
      </c>
      <c r="E106" s="32">
        <v>23730235</v>
      </c>
      <c r="F106" s="32">
        <v>29370928</v>
      </c>
      <c r="G106" s="32">
        <v>24455391</v>
      </c>
      <c r="H106" s="32">
        <v>25751245</v>
      </c>
      <c r="I106" s="32">
        <v>26527462</v>
      </c>
      <c r="J106" s="32">
        <v>30242038</v>
      </c>
      <c r="K106" s="32">
        <v>29274704</v>
      </c>
      <c r="L106" s="32">
        <v>19625274</v>
      </c>
      <c r="M106" s="32">
        <v>304573</v>
      </c>
      <c r="N106" s="32">
        <v>0</v>
      </c>
      <c r="O106" s="32">
        <v>0</v>
      </c>
      <c r="P106" s="32">
        <v>0</v>
      </c>
      <c r="Q106" s="32">
        <v>49204551</v>
      </c>
      <c r="R106" s="32">
        <v>209281850</v>
      </c>
      <c r="S106" s="32">
        <v>0</v>
      </c>
      <c r="T106" s="32">
        <v>209281850</v>
      </c>
    </row>
    <row r="107" spans="1:20">
      <c r="A107" s="32" t="s">
        <v>62</v>
      </c>
      <c r="B107" s="32" t="s">
        <v>63</v>
      </c>
      <c r="C107" s="32" t="s">
        <v>163</v>
      </c>
      <c r="D107" s="32" t="s">
        <v>167</v>
      </c>
    </row>
    <row r="108" spans="1:20">
      <c r="A108" s="32" t="s">
        <v>71</v>
      </c>
      <c r="B108" s="32" t="s">
        <v>63</v>
      </c>
      <c r="C108" s="32" t="s">
        <v>163</v>
      </c>
      <c r="D108" s="32" t="s">
        <v>168</v>
      </c>
      <c r="E108" s="32">
        <v>0</v>
      </c>
      <c r="F108" s="32">
        <v>0</v>
      </c>
      <c r="G108" s="32">
        <v>0</v>
      </c>
      <c r="H108" s="32">
        <v>0</v>
      </c>
      <c r="I108" s="32">
        <v>0</v>
      </c>
      <c r="J108" s="32">
        <v>0</v>
      </c>
      <c r="K108" s="32">
        <v>0</v>
      </c>
      <c r="L108" s="32">
        <v>0</v>
      </c>
      <c r="M108" s="32">
        <v>0</v>
      </c>
      <c r="N108" s="32">
        <v>0</v>
      </c>
      <c r="O108" s="32">
        <v>0</v>
      </c>
      <c r="P108" s="32">
        <v>0</v>
      </c>
      <c r="Q108" s="32">
        <v>0</v>
      </c>
      <c r="R108" s="32">
        <v>0</v>
      </c>
      <c r="S108" s="32">
        <v>0</v>
      </c>
      <c r="T108" s="32">
        <v>0</v>
      </c>
    </row>
    <row r="109" spans="1:20">
      <c r="A109" s="32" t="s">
        <v>66</v>
      </c>
      <c r="B109" s="32" t="s">
        <v>63</v>
      </c>
      <c r="C109" s="32" t="s">
        <v>163</v>
      </c>
      <c r="D109" s="32" t="s">
        <v>169</v>
      </c>
      <c r="E109" s="32">
        <v>16518456</v>
      </c>
      <c r="F109" s="32">
        <v>18740506</v>
      </c>
      <c r="G109" s="32">
        <v>16639254</v>
      </c>
      <c r="H109" s="32">
        <v>19131739</v>
      </c>
      <c r="I109" s="32">
        <v>15889917</v>
      </c>
      <c r="J109" s="32">
        <v>12885244</v>
      </c>
      <c r="K109" s="32">
        <v>15493568</v>
      </c>
      <c r="L109" s="32">
        <v>8773395</v>
      </c>
      <c r="M109" s="32">
        <v>0</v>
      </c>
      <c r="N109" s="32">
        <v>0</v>
      </c>
      <c r="O109" s="32">
        <v>0</v>
      </c>
      <c r="P109" s="32">
        <v>0</v>
      </c>
      <c r="Q109" s="32">
        <v>24266963</v>
      </c>
      <c r="R109" s="32">
        <v>124072079</v>
      </c>
      <c r="S109" s="32">
        <v>0</v>
      </c>
      <c r="T109" s="32">
        <v>124072079</v>
      </c>
    </row>
    <row r="110" spans="1:20">
      <c r="A110" s="32" t="s">
        <v>71</v>
      </c>
      <c r="B110" s="32" t="s">
        <v>63</v>
      </c>
      <c r="C110" s="32" t="s">
        <v>163</v>
      </c>
      <c r="D110" s="32" t="s">
        <v>170</v>
      </c>
      <c r="E110" s="32">
        <v>16518456</v>
      </c>
      <c r="F110" s="32">
        <v>18740506</v>
      </c>
      <c r="G110" s="32">
        <v>16639254</v>
      </c>
      <c r="H110" s="32">
        <v>19131739</v>
      </c>
      <c r="I110" s="32">
        <v>15889917</v>
      </c>
      <c r="J110" s="32">
        <v>12885244</v>
      </c>
      <c r="K110" s="32">
        <v>15493568</v>
      </c>
      <c r="L110" s="32">
        <v>8773395</v>
      </c>
      <c r="M110" s="32">
        <v>0</v>
      </c>
      <c r="N110" s="32">
        <v>0</v>
      </c>
      <c r="O110" s="32">
        <v>0</v>
      </c>
      <c r="P110" s="32">
        <v>0</v>
      </c>
      <c r="Q110" s="32">
        <v>24266963</v>
      </c>
      <c r="R110" s="32">
        <v>124072079</v>
      </c>
      <c r="S110" s="32">
        <v>0</v>
      </c>
      <c r="T110" s="32">
        <v>124072079</v>
      </c>
    </row>
    <row r="111" spans="1:20">
      <c r="A111" s="32" t="s">
        <v>71</v>
      </c>
      <c r="B111" s="32" t="s">
        <v>63</v>
      </c>
      <c r="C111" s="32" t="s">
        <v>163</v>
      </c>
      <c r="D111" s="32" t="s">
        <v>0</v>
      </c>
      <c r="E111" s="32">
        <v>16518456</v>
      </c>
      <c r="F111" s="32">
        <v>18740506</v>
      </c>
      <c r="G111" s="32">
        <v>16639254</v>
      </c>
      <c r="H111" s="32">
        <v>19131739</v>
      </c>
      <c r="I111" s="32">
        <v>15889917</v>
      </c>
      <c r="J111" s="32">
        <v>12885244</v>
      </c>
      <c r="K111" s="32">
        <v>15493568</v>
      </c>
      <c r="L111" s="32">
        <v>8773395</v>
      </c>
      <c r="M111" s="32">
        <v>0</v>
      </c>
      <c r="N111" s="32">
        <v>0</v>
      </c>
      <c r="O111" s="32">
        <v>0</v>
      </c>
      <c r="P111" s="32">
        <v>0</v>
      </c>
      <c r="Q111" s="32">
        <v>24266963</v>
      </c>
      <c r="R111" s="32">
        <v>124072079</v>
      </c>
      <c r="S111" s="32">
        <v>0</v>
      </c>
      <c r="T111" s="32">
        <v>124072079</v>
      </c>
    </row>
    <row r="112" spans="1:20">
      <c r="A112" s="32" t="s">
        <v>71</v>
      </c>
      <c r="B112" s="32" t="s">
        <v>63</v>
      </c>
      <c r="C112" s="32" t="s">
        <v>163</v>
      </c>
      <c r="D112" s="32" t="s">
        <v>171</v>
      </c>
      <c r="E112" s="32">
        <v>0</v>
      </c>
      <c r="F112" s="32">
        <v>0</v>
      </c>
      <c r="G112" s="32">
        <v>0</v>
      </c>
      <c r="H112" s="32">
        <v>0</v>
      </c>
      <c r="I112" s="32">
        <v>0</v>
      </c>
      <c r="J112" s="32">
        <v>0</v>
      </c>
      <c r="K112" s="32">
        <v>0</v>
      </c>
      <c r="L112" s="32">
        <v>0</v>
      </c>
      <c r="M112" s="32">
        <v>0</v>
      </c>
      <c r="N112" s="32">
        <v>0</v>
      </c>
      <c r="O112" s="32">
        <v>0</v>
      </c>
      <c r="P112" s="32">
        <v>0</v>
      </c>
      <c r="Q112" s="32">
        <v>0</v>
      </c>
      <c r="R112" s="32">
        <v>0</v>
      </c>
      <c r="S112" s="32">
        <v>0</v>
      </c>
      <c r="T112" s="32">
        <v>0</v>
      </c>
    </row>
    <row r="113" spans="1:20">
      <c r="A113" s="32" t="s">
        <v>71</v>
      </c>
      <c r="B113" s="32" t="s">
        <v>63</v>
      </c>
      <c r="C113" s="32" t="s">
        <v>163</v>
      </c>
      <c r="D113" s="32" t="s">
        <v>172</v>
      </c>
      <c r="E113" s="32">
        <v>16518456</v>
      </c>
      <c r="F113" s="32">
        <v>18740506</v>
      </c>
      <c r="G113" s="32">
        <v>16639254</v>
      </c>
      <c r="H113" s="32">
        <v>19131739</v>
      </c>
      <c r="I113" s="32">
        <v>15889917</v>
      </c>
      <c r="J113" s="32">
        <v>12885244</v>
      </c>
      <c r="K113" s="32">
        <v>15493568</v>
      </c>
      <c r="L113" s="32">
        <v>8773395</v>
      </c>
      <c r="M113" s="32">
        <v>0</v>
      </c>
      <c r="N113" s="32">
        <v>0</v>
      </c>
      <c r="O113" s="32">
        <v>0</v>
      </c>
      <c r="P113" s="32">
        <v>0</v>
      </c>
      <c r="Q113" s="32">
        <v>24266963</v>
      </c>
      <c r="R113" s="32">
        <v>124072079</v>
      </c>
      <c r="S113" s="32">
        <v>0</v>
      </c>
      <c r="T113" s="32">
        <v>124072079</v>
      </c>
    </row>
    <row r="114" spans="1:20">
      <c r="A114" s="32" t="s">
        <v>71</v>
      </c>
      <c r="B114" s="32" t="s">
        <v>63</v>
      </c>
      <c r="C114" s="32" t="s">
        <v>163</v>
      </c>
      <c r="D114" s="32" t="s">
        <v>173</v>
      </c>
      <c r="E114" s="32">
        <v>0</v>
      </c>
      <c r="F114" s="32">
        <v>0</v>
      </c>
      <c r="G114" s="32">
        <v>0</v>
      </c>
      <c r="H114" s="32">
        <v>0</v>
      </c>
      <c r="I114" s="32">
        <v>0</v>
      </c>
      <c r="J114" s="32">
        <v>0</v>
      </c>
      <c r="K114" s="32">
        <v>0</v>
      </c>
      <c r="L114" s="32">
        <v>0</v>
      </c>
      <c r="M114" s="32">
        <v>0</v>
      </c>
      <c r="N114" s="32">
        <v>0</v>
      </c>
      <c r="O114" s="32">
        <v>0</v>
      </c>
      <c r="P114" s="32">
        <v>0</v>
      </c>
      <c r="Q114" s="32">
        <v>0</v>
      </c>
      <c r="R114" s="32">
        <v>0</v>
      </c>
      <c r="S114" s="32">
        <v>0</v>
      </c>
      <c r="T114" s="32">
        <v>0</v>
      </c>
    </row>
    <row r="115" spans="1:20">
      <c r="A115" s="32" t="s">
        <v>71</v>
      </c>
      <c r="B115" s="32" t="s">
        <v>63</v>
      </c>
      <c r="C115" s="32" t="s">
        <v>163</v>
      </c>
      <c r="D115" s="32" t="s">
        <v>174</v>
      </c>
      <c r="E115" s="32">
        <v>2267059</v>
      </c>
      <c r="F115" s="32">
        <v>3009345</v>
      </c>
      <c r="G115" s="32">
        <v>2610740</v>
      </c>
      <c r="H115" s="32">
        <v>4646059</v>
      </c>
      <c r="I115" s="32">
        <v>2946176</v>
      </c>
      <c r="J115" s="32">
        <v>7193990</v>
      </c>
      <c r="K115" s="32">
        <v>4795672</v>
      </c>
      <c r="L115" s="32">
        <v>5786858</v>
      </c>
      <c r="M115" s="32">
        <v>0</v>
      </c>
      <c r="N115" s="32">
        <v>0</v>
      </c>
      <c r="O115" s="32">
        <v>0</v>
      </c>
      <c r="P115" s="32">
        <v>0</v>
      </c>
      <c r="Q115" s="32">
        <v>10582530</v>
      </c>
      <c r="R115" s="32">
        <v>33255899</v>
      </c>
      <c r="S115" s="32">
        <v>0</v>
      </c>
      <c r="T115" s="32">
        <v>33255899</v>
      </c>
    </row>
    <row r="116" spans="1:20">
      <c r="A116" s="32" t="s">
        <v>71</v>
      </c>
      <c r="B116" s="32" t="s">
        <v>63</v>
      </c>
      <c r="C116" s="32" t="s">
        <v>163</v>
      </c>
      <c r="D116" s="32" t="s">
        <v>0</v>
      </c>
      <c r="E116" s="32">
        <v>2267059</v>
      </c>
      <c r="F116" s="32">
        <v>3009345</v>
      </c>
      <c r="G116" s="32">
        <v>2610740</v>
      </c>
      <c r="H116" s="32">
        <v>4646059</v>
      </c>
      <c r="I116" s="32">
        <v>2946176</v>
      </c>
      <c r="J116" s="32">
        <v>7193990</v>
      </c>
      <c r="K116" s="32">
        <v>4795672</v>
      </c>
      <c r="L116" s="32">
        <v>5786858</v>
      </c>
      <c r="M116" s="32">
        <v>0</v>
      </c>
      <c r="N116" s="32">
        <v>0</v>
      </c>
      <c r="O116" s="32">
        <v>0</v>
      </c>
      <c r="P116" s="32">
        <v>0</v>
      </c>
      <c r="Q116" s="32">
        <v>10582530</v>
      </c>
      <c r="R116" s="32">
        <v>33255899</v>
      </c>
      <c r="S116" s="32">
        <v>0</v>
      </c>
      <c r="T116" s="32">
        <v>33255899</v>
      </c>
    </row>
    <row r="117" spans="1:20">
      <c r="A117" s="32" t="s">
        <v>71</v>
      </c>
      <c r="B117" s="32" t="s">
        <v>63</v>
      </c>
      <c r="C117" s="32" t="s">
        <v>163</v>
      </c>
      <c r="D117" s="32" t="s">
        <v>175</v>
      </c>
      <c r="E117" s="32">
        <v>0</v>
      </c>
      <c r="F117" s="32">
        <v>0</v>
      </c>
      <c r="G117" s="32">
        <v>0</v>
      </c>
      <c r="H117" s="32">
        <v>0</v>
      </c>
      <c r="I117" s="32">
        <v>0</v>
      </c>
      <c r="J117" s="32">
        <v>0</v>
      </c>
      <c r="K117" s="32">
        <v>0</v>
      </c>
      <c r="L117" s="32">
        <v>0</v>
      </c>
      <c r="M117" s="32">
        <v>0</v>
      </c>
      <c r="N117" s="32">
        <v>0</v>
      </c>
      <c r="O117" s="32">
        <v>0</v>
      </c>
      <c r="P117" s="32">
        <v>0</v>
      </c>
      <c r="Q117" s="32">
        <v>0</v>
      </c>
      <c r="R117" s="32">
        <v>0</v>
      </c>
      <c r="S117" s="32">
        <v>0</v>
      </c>
      <c r="T117" s="32">
        <v>0</v>
      </c>
    </row>
    <row r="118" spans="1:20">
      <c r="A118" s="32" t="s">
        <v>71</v>
      </c>
      <c r="B118" s="32" t="s">
        <v>63</v>
      </c>
      <c r="C118" s="32" t="s">
        <v>163</v>
      </c>
      <c r="D118" s="32" t="s">
        <v>176</v>
      </c>
      <c r="E118" s="32">
        <v>2267059</v>
      </c>
      <c r="F118" s="32">
        <v>3009345</v>
      </c>
      <c r="G118" s="32">
        <v>2610740</v>
      </c>
      <c r="H118" s="32">
        <v>4646059</v>
      </c>
      <c r="I118" s="32">
        <v>2946176</v>
      </c>
      <c r="J118" s="32">
        <v>7193990</v>
      </c>
      <c r="K118" s="32">
        <v>4795672</v>
      </c>
      <c r="L118" s="32">
        <v>5786858</v>
      </c>
      <c r="M118" s="32">
        <v>0</v>
      </c>
      <c r="N118" s="32">
        <v>0</v>
      </c>
      <c r="O118" s="32">
        <v>0</v>
      </c>
      <c r="P118" s="32">
        <v>0</v>
      </c>
      <c r="Q118" s="32">
        <v>10582530</v>
      </c>
      <c r="R118" s="32">
        <v>33255899</v>
      </c>
      <c r="S118" s="32">
        <v>0</v>
      </c>
      <c r="T118" s="32">
        <v>33255899</v>
      </c>
    </row>
    <row r="119" spans="1:20">
      <c r="A119" s="32" t="s">
        <v>71</v>
      </c>
      <c r="B119" s="32" t="s">
        <v>63</v>
      </c>
      <c r="C119" s="32" t="s">
        <v>163</v>
      </c>
      <c r="D119" s="32" t="s">
        <v>2</v>
      </c>
      <c r="E119" s="32">
        <v>18785515</v>
      </c>
      <c r="F119" s="32">
        <v>21749851</v>
      </c>
      <c r="G119" s="32">
        <v>19249994</v>
      </c>
      <c r="H119" s="32">
        <v>23777798</v>
      </c>
      <c r="I119" s="32">
        <v>18836093</v>
      </c>
      <c r="J119" s="32">
        <v>20079234</v>
      </c>
      <c r="K119" s="32">
        <v>20289240</v>
      </c>
      <c r="L119" s="32">
        <v>14560253</v>
      </c>
      <c r="M119" s="32">
        <v>0</v>
      </c>
      <c r="N119" s="32">
        <v>0</v>
      </c>
      <c r="O119" s="32">
        <v>0</v>
      </c>
      <c r="P119" s="32">
        <v>0</v>
      </c>
      <c r="Q119" s="32">
        <v>34849493</v>
      </c>
      <c r="R119" s="32">
        <v>157327978</v>
      </c>
      <c r="S119" s="32">
        <v>0</v>
      </c>
      <c r="T119" s="32">
        <v>157327978</v>
      </c>
    </row>
    <row r="120" spans="1:20">
      <c r="A120" s="32" t="s">
        <v>71</v>
      </c>
      <c r="B120" s="32" t="s">
        <v>63</v>
      </c>
      <c r="C120" s="32" t="s">
        <v>163</v>
      </c>
      <c r="D120" s="32" t="s">
        <v>3</v>
      </c>
      <c r="E120" s="32">
        <v>4944720</v>
      </c>
      <c r="F120" s="32">
        <v>7621077</v>
      </c>
      <c r="G120" s="32">
        <v>5205397</v>
      </c>
      <c r="H120" s="32">
        <v>1973447</v>
      </c>
      <c r="I120" s="32">
        <v>7691369</v>
      </c>
      <c r="J120" s="32">
        <v>10162804</v>
      </c>
      <c r="K120" s="32">
        <v>8985464</v>
      </c>
      <c r="L120" s="32">
        <v>5065021</v>
      </c>
      <c r="M120" s="32">
        <v>304573</v>
      </c>
      <c r="N120" s="32">
        <v>0</v>
      </c>
      <c r="O120" s="32">
        <v>0</v>
      </c>
      <c r="P120" s="32">
        <v>0</v>
      </c>
      <c r="Q120" s="32">
        <v>14355058</v>
      </c>
      <c r="R120" s="32">
        <v>51953872</v>
      </c>
      <c r="S120" s="32">
        <v>0</v>
      </c>
      <c r="T120" s="32">
        <v>51953872</v>
      </c>
    </row>
    <row r="121" spans="1:20">
      <c r="A121" s="32" t="s">
        <v>62</v>
      </c>
      <c r="B121" s="32" t="s">
        <v>63</v>
      </c>
      <c r="C121" s="32" t="s">
        <v>163</v>
      </c>
      <c r="D121" s="32" t="s">
        <v>177</v>
      </c>
    </row>
    <row r="122" spans="1:20">
      <c r="A122" s="32" t="s">
        <v>66</v>
      </c>
      <c r="B122" s="32" t="s">
        <v>63</v>
      </c>
      <c r="C122" s="32" t="s">
        <v>163</v>
      </c>
      <c r="D122" s="32" t="s">
        <v>4</v>
      </c>
      <c r="E122" s="32">
        <v>800000</v>
      </c>
      <c r="F122" s="32">
        <v>800000</v>
      </c>
      <c r="G122" s="32">
        <v>800000</v>
      </c>
      <c r="H122" s="32">
        <v>800000</v>
      </c>
      <c r="I122" s="32">
        <v>800000</v>
      </c>
      <c r="J122" s="32">
        <v>800000</v>
      </c>
      <c r="K122" s="32">
        <v>800000</v>
      </c>
      <c r="L122" s="32">
        <v>800000</v>
      </c>
      <c r="M122" s="32">
        <v>0</v>
      </c>
      <c r="N122" s="32">
        <v>0</v>
      </c>
      <c r="O122" s="32">
        <v>0</v>
      </c>
      <c r="P122" s="32">
        <v>0</v>
      </c>
      <c r="Q122" s="32">
        <v>1600000</v>
      </c>
      <c r="R122" s="32">
        <v>6400000</v>
      </c>
      <c r="S122" s="32">
        <v>0</v>
      </c>
      <c r="T122" s="32">
        <v>6400000</v>
      </c>
    </row>
    <row r="123" spans="1:20">
      <c r="A123" s="32" t="s">
        <v>66</v>
      </c>
      <c r="B123" s="32" t="s">
        <v>63</v>
      </c>
      <c r="C123" s="32" t="s">
        <v>163</v>
      </c>
      <c r="D123" s="32" t="s">
        <v>5</v>
      </c>
      <c r="E123" s="32">
        <v>1010800</v>
      </c>
      <c r="F123" s="32">
        <v>1078800</v>
      </c>
      <c r="G123" s="32">
        <v>1076600</v>
      </c>
      <c r="H123" s="32">
        <v>1076600</v>
      </c>
      <c r="I123" s="32">
        <v>1067100</v>
      </c>
      <c r="J123" s="32">
        <v>1056600</v>
      </c>
      <c r="K123" s="32">
        <v>1082000</v>
      </c>
      <c r="L123" s="32">
        <v>1086400</v>
      </c>
      <c r="M123" s="32">
        <v>0</v>
      </c>
      <c r="N123" s="32">
        <v>0</v>
      </c>
      <c r="O123" s="32">
        <v>0</v>
      </c>
      <c r="P123" s="32">
        <v>0</v>
      </c>
      <c r="Q123" s="32">
        <v>2168400</v>
      </c>
      <c r="R123" s="32">
        <v>8534900</v>
      </c>
      <c r="S123" s="32">
        <v>0</v>
      </c>
      <c r="T123" s="32">
        <v>8534900</v>
      </c>
    </row>
    <row r="124" spans="1:20">
      <c r="A124" s="32" t="s">
        <v>66</v>
      </c>
      <c r="B124" s="32" t="s">
        <v>63</v>
      </c>
      <c r="C124" s="32" t="s">
        <v>163</v>
      </c>
      <c r="D124" s="32" t="s">
        <v>6</v>
      </c>
      <c r="E124" s="32">
        <v>0</v>
      </c>
      <c r="F124" s="32">
        <v>0</v>
      </c>
      <c r="G124" s="32">
        <v>0</v>
      </c>
      <c r="H124" s="32">
        <v>3245000</v>
      </c>
      <c r="I124" s="32">
        <v>0</v>
      </c>
      <c r="J124" s="32">
        <v>0</v>
      </c>
      <c r="K124" s="32">
        <v>0</v>
      </c>
      <c r="L124" s="32">
        <v>0</v>
      </c>
      <c r="M124" s="32">
        <v>0</v>
      </c>
      <c r="N124" s="32">
        <v>0</v>
      </c>
      <c r="O124" s="32">
        <v>0</v>
      </c>
      <c r="P124" s="32">
        <v>0</v>
      </c>
      <c r="Q124" s="32">
        <v>0</v>
      </c>
      <c r="R124" s="32">
        <v>3245000</v>
      </c>
      <c r="S124" s="32">
        <v>0</v>
      </c>
      <c r="T124" s="32">
        <v>3245000</v>
      </c>
    </row>
    <row r="125" spans="1:20">
      <c r="A125" s="32" t="s">
        <v>66</v>
      </c>
      <c r="B125" s="32" t="s">
        <v>63</v>
      </c>
      <c r="C125" s="32" t="s">
        <v>163</v>
      </c>
      <c r="D125" s="32" t="s">
        <v>7</v>
      </c>
      <c r="E125" s="32">
        <v>0</v>
      </c>
      <c r="F125" s="32">
        <v>342974</v>
      </c>
      <c r="G125" s="32">
        <v>171487</v>
      </c>
      <c r="H125" s="32">
        <v>171487</v>
      </c>
      <c r="I125" s="32">
        <v>194367</v>
      </c>
      <c r="J125" s="32">
        <v>199567</v>
      </c>
      <c r="K125" s="32">
        <v>199567</v>
      </c>
      <c r="L125" s="32">
        <v>199567</v>
      </c>
      <c r="M125" s="32">
        <v>0</v>
      </c>
      <c r="N125" s="32">
        <v>0</v>
      </c>
      <c r="O125" s="32">
        <v>0</v>
      </c>
      <c r="P125" s="32">
        <v>0</v>
      </c>
      <c r="Q125" s="32">
        <v>399134</v>
      </c>
      <c r="R125" s="32">
        <v>1479016</v>
      </c>
      <c r="S125" s="32">
        <v>0</v>
      </c>
      <c r="T125" s="32">
        <v>1479016</v>
      </c>
    </row>
    <row r="126" spans="1:20">
      <c r="A126" s="32" t="s">
        <v>66</v>
      </c>
      <c r="B126" s="32" t="s">
        <v>63</v>
      </c>
      <c r="C126" s="32" t="s">
        <v>163</v>
      </c>
      <c r="D126" s="32" t="s">
        <v>8</v>
      </c>
      <c r="E126" s="32">
        <v>4000</v>
      </c>
      <c r="F126" s="32">
        <v>2363</v>
      </c>
      <c r="G126" s="32">
        <v>10774</v>
      </c>
      <c r="H126" s="32">
        <v>0</v>
      </c>
      <c r="I126" s="32">
        <v>114219</v>
      </c>
      <c r="J126" s="32">
        <v>5292</v>
      </c>
      <c r="K126" s="32">
        <v>7871</v>
      </c>
      <c r="L126" s="32">
        <v>1830</v>
      </c>
      <c r="M126" s="32">
        <v>0</v>
      </c>
      <c r="N126" s="32">
        <v>0</v>
      </c>
      <c r="O126" s="32">
        <v>0</v>
      </c>
      <c r="P126" s="32">
        <v>0</v>
      </c>
      <c r="Q126" s="32">
        <v>9701</v>
      </c>
      <c r="R126" s="32">
        <v>146349</v>
      </c>
      <c r="S126" s="32">
        <v>0</v>
      </c>
      <c r="T126" s="32">
        <v>146349</v>
      </c>
    </row>
    <row r="127" spans="1:20">
      <c r="A127" s="32" t="s">
        <v>66</v>
      </c>
      <c r="B127" s="32" t="s">
        <v>63</v>
      </c>
      <c r="C127" s="32" t="s">
        <v>163</v>
      </c>
      <c r="D127" s="32" t="s">
        <v>9</v>
      </c>
      <c r="E127" s="32">
        <v>340953</v>
      </c>
      <c r="F127" s="32">
        <v>339048</v>
      </c>
      <c r="G127" s="32">
        <v>370953</v>
      </c>
      <c r="H127" s="32">
        <v>381905</v>
      </c>
      <c r="I127" s="32">
        <v>400953</v>
      </c>
      <c r="J127" s="32">
        <v>496667</v>
      </c>
      <c r="K127" s="32">
        <v>600763</v>
      </c>
      <c r="L127" s="32">
        <v>256096</v>
      </c>
      <c r="M127" s="32">
        <v>0</v>
      </c>
      <c r="N127" s="32">
        <v>0</v>
      </c>
      <c r="O127" s="32">
        <v>0</v>
      </c>
      <c r="P127" s="32">
        <v>0</v>
      </c>
      <c r="Q127" s="32">
        <v>856859</v>
      </c>
      <c r="R127" s="32">
        <v>3187338</v>
      </c>
      <c r="S127" s="32">
        <v>0</v>
      </c>
      <c r="T127" s="32">
        <v>3187338</v>
      </c>
    </row>
    <row r="128" spans="1:20">
      <c r="A128" s="32" t="s">
        <v>66</v>
      </c>
      <c r="B128" s="32" t="s">
        <v>63</v>
      </c>
      <c r="C128" s="32" t="s">
        <v>163</v>
      </c>
      <c r="D128" s="32" t="s">
        <v>10</v>
      </c>
      <c r="E128" s="32">
        <v>0</v>
      </c>
      <c r="F128" s="32">
        <v>0</v>
      </c>
      <c r="G128" s="32">
        <v>1332381</v>
      </c>
      <c r="H128" s="32">
        <v>0</v>
      </c>
      <c r="I128" s="32">
        <v>0</v>
      </c>
      <c r="J128" s="32">
        <v>0</v>
      </c>
      <c r="K128" s="32">
        <v>2857143</v>
      </c>
      <c r="L128" s="32">
        <v>0</v>
      </c>
      <c r="M128" s="32">
        <v>0</v>
      </c>
      <c r="N128" s="32">
        <v>0</v>
      </c>
      <c r="O128" s="32">
        <v>0</v>
      </c>
      <c r="P128" s="32">
        <v>0</v>
      </c>
      <c r="Q128" s="32">
        <v>2857143</v>
      </c>
      <c r="R128" s="32">
        <v>4189524</v>
      </c>
      <c r="S128" s="32">
        <v>0</v>
      </c>
      <c r="T128" s="32">
        <v>4189524</v>
      </c>
    </row>
    <row r="129" spans="1:20">
      <c r="A129" s="32" t="s">
        <v>66</v>
      </c>
      <c r="B129" s="32" t="s">
        <v>63</v>
      </c>
      <c r="C129" s="32" t="s">
        <v>163</v>
      </c>
      <c r="D129" s="32" t="s">
        <v>11</v>
      </c>
      <c r="E129" s="32">
        <v>72648</v>
      </c>
      <c r="F129" s="32">
        <v>95239</v>
      </c>
      <c r="G129" s="32">
        <v>88000</v>
      </c>
      <c r="H129" s="32">
        <v>45715</v>
      </c>
      <c r="I129" s="32">
        <v>52381</v>
      </c>
      <c r="J129" s="32">
        <v>0</v>
      </c>
      <c r="K129" s="32">
        <v>158000</v>
      </c>
      <c r="L129" s="32">
        <v>260001</v>
      </c>
      <c r="M129" s="32">
        <v>0</v>
      </c>
      <c r="N129" s="32">
        <v>0</v>
      </c>
      <c r="O129" s="32">
        <v>0</v>
      </c>
      <c r="P129" s="32">
        <v>0</v>
      </c>
      <c r="Q129" s="32">
        <v>418001</v>
      </c>
      <c r="R129" s="32">
        <v>771984</v>
      </c>
      <c r="S129" s="32">
        <v>0</v>
      </c>
      <c r="T129" s="32">
        <v>771984</v>
      </c>
    </row>
    <row r="130" spans="1:20">
      <c r="A130" s="32" t="s">
        <v>66</v>
      </c>
      <c r="B130" s="32" t="s">
        <v>63</v>
      </c>
      <c r="C130" s="32" t="s">
        <v>163</v>
      </c>
      <c r="D130" s="32" t="s">
        <v>12</v>
      </c>
      <c r="E130" s="32">
        <v>126135</v>
      </c>
      <c r="F130" s="32">
        <v>132250</v>
      </c>
      <c r="G130" s="32">
        <v>131697</v>
      </c>
      <c r="H130" s="32">
        <v>132250</v>
      </c>
      <c r="I130" s="32">
        <v>290802</v>
      </c>
      <c r="J130" s="32">
        <v>132802</v>
      </c>
      <c r="K130" s="32">
        <v>134307</v>
      </c>
      <c r="L130" s="32">
        <v>132802</v>
      </c>
      <c r="M130" s="32">
        <v>0</v>
      </c>
      <c r="N130" s="32">
        <v>0</v>
      </c>
      <c r="O130" s="32">
        <v>0</v>
      </c>
      <c r="P130" s="32">
        <v>0</v>
      </c>
      <c r="Q130" s="32">
        <v>267109</v>
      </c>
      <c r="R130" s="32">
        <v>1213045</v>
      </c>
      <c r="S130" s="32">
        <v>0</v>
      </c>
      <c r="T130" s="32">
        <v>1213045</v>
      </c>
    </row>
    <row r="131" spans="1:20">
      <c r="A131" s="32" t="s">
        <v>66</v>
      </c>
      <c r="B131" s="32" t="s">
        <v>63</v>
      </c>
      <c r="C131" s="32" t="s">
        <v>163</v>
      </c>
      <c r="D131" s="32" t="s">
        <v>13</v>
      </c>
      <c r="E131" s="32">
        <v>40411</v>
      </c>
      <c r="F131" s="32">
        <v>151942</v>
      </c>
      <c r="G131" s="32">
        <v>172667</v>
      </c>
      <c r="H131" s="32">
        <v>126727</v>
      </c>
      <c r="I131" s="32">
        <v>46421</v>
      </c>
      <c r="J131" s="32">
        <v>153145</v>
      </c>
      <c r="K131" s="32">
        <v>102576</v>
      </c>
      <c r="L131" s="32">
        <v>84307</v>
      </c>
      <c r="M131" s="32">
        <v>0</v>
      </c>
      <c r="N131" s="32">
        <v>0</v>
      </c>
      <c r="O131" s="32">
        <v>0</v>
      </c>
      <c r="P131" s="32">
        <v>0</v>
      </c>
      <c r="Q131" s="32">
        <v>186883</v>
      </c>
      <c r="R131" s="32">
        <v>878196</v>
      </c>
      <c r="S131" s="32">
        <v>0</v>
      </c>
      <c r="T131" s="32">
        <v>878196</v>
      </c>
    </row>
    <row r="132" spans="1:20">
      <c r="A132" s="32" t="s">
        <v>66</v>
      </c>
      <c r="B132" s="32" t="s">
        <v>63</v>
      </c>
      <c r="C132" s="32" t="s">
        <v>163</v>
      </c>
      <c r="D132" s="32" t="s">
        <v>14</v>
      </c>
      <c r="E132" s="32">
        <v>44572</v>
      </c>
      <c r="F132" s="32">
        <v>0</v>
      </c>
      <c r="G132" s="32">
        <v>75675</v>
      </c>
      <c r="H132" s="32">
        <v>8585</v>
      </c>
      <c r="I132" s="32">
        <v>0</v>
      </c>
      <c r="J132" s="32">
        <v>4289</v>
      </c>
      <c r="K132" s="32">
        <v>8000</v>
      </c>
      <c r="L132" s="32">
        <v>7235</v>
      </c>
      <c r="M132" s="32">
        <v>0</v>
      </c>
      <c r="N132" s="32">
        <v>0</v>
      </c>
      <c r="O132" s="32">
        <v>0</v>
      </c>
      <c r="P132" s="32">
        <v>0</v>
      </c>
      <c r="Q132" s="32">
        <v>15235</v>
      </c>
      <c r="R132" s="32">
        <v>148356</v>
      </c>
      <c r="S132" s="32">
        <v>0</v>
      </c>
      <c r="T132" s="32">
        <v>148356</v>
      </c>
    </row>
    <row r="133" spans="1:20">
      <c r="A133" s="32" t="s">
        <v>66</v>
      </c>
      <c r="B133" s="32" t="s">
        <v>63</v>
      </c>
      <c r="C133" s="32" t="s">
        <v>163</v>
      </c>
      <c r="D133" s="32" t="s">
        <v>15</v>
      </c>
      <c r="E133" s="32">
        <v>6334</v>
      </c>
      <c r="F133" s="32">
        <v>0</v>
      </c>
      <c r="G133" s="32">
        <v>10000</v>
      </c>
      <c r="H133" s="32">
        <v>11524</v>
      </c>
      <c r="I133" s="32">
        <v>14300</v>
      </c>
      <c r="J133" s="32">
        <v>2000</v>
      </c>
      <c r="K133" s="32">
        <v>9798</v>
      </c>
      <c r="L133" s="32">
        <v>0</v>
      </c>
      <c r="M133" s="32">
        <v>0</v>
      </c>
      <c r="N133" s="32">
        <v>0</v>
      </c>
      <c r="O133" s="32">
        <v>0</v>
      </c>
      <c r="P133" s="32">
        <v>0</v>
      </c>
      <c r="Q133" s="32">
        <v>9798</v>
      </c>
      <c r="R133" s="32">
        <v>53956</v>
      </c>
      <c r="S133" s="32">
        <v>0</v>
      </c>
      <c r="T133" s="32">
        <v>53956</v>
      </c>
    </row>
    <row r="134" spans="1:20">
      <c r="A134" s="32" t="s">
        <v>66</v>
      </c>
      <c r="B134" s="32" t="s">
        <v>63</v>
      </c>
      <c r="C134" s="32" t="s">
        <v>163</v>
      </c>
      <c r="D134" s="32" t="s">
        <v>16</v>
      </c>
      <c r="E134" s="32">
        <v>80953</v>
      </c>
      <c r="F134" s="32">
        <v>0</v>
      </c>
      <c r="G134" s="32">
        <v>0</v>
      </c>
      <c r="H134" s="32">
        <v>48572</v>
      </c>
      <c r="I134" s="32">
        <v>0</v>
      </c>
      <c r="J134" s="32">
        <v>0</v>
      </c>
      <c r="K134" s="32">
        <v>0</v>
      </c>
      <c r="L134" s="32">
        <v>50477</v>
      </c>
      <c r="M134" s="32">
        <v>0</v>
      </c>
      <c r="N134" s="32">
        <v>0</v>
      </c>
      <c r="O134" s="32">
        <v>0</v>
      </c>
      <c r="P134" s="32">
        <v>0</v>
      </c>
      <c r="Q134" s="32">
        <v>50477</v>
      </c>
      <c r="R134" s="32">
        <v>180002</v>
      </c>
      <c r="S134" s="32">
        <v>0</v>
      </c>
      <c r="T134" s="32">
        <v>180002</v>
      </c>
    </row>
    <row r="135" spans="1:20">
      <c r="A135" s="32" t="s">
        <v>66</v>
      </c>
      <c r="B135" s="32" t="s">
        <v>63</v>
      </c>
      <c r="C135" s="32" t="s">
        <v>163</v>
      </c>
      <c r="D135" s="32" t="s">
        <v>17</v>
      </c>
      <c r="E135" s="32">
        <v>73379</v>
      </c>
      <c r="F135" s="32">
        <v>81739</v>
      </c>
      <c r="G135" s="32">
        <v>121380</v>
      </c>
      <c r="H135" s="32">
        <v>77604</v>
      </c>
      <c r="I135" s="32">
        <v>143437</v>
      </c>
      <c r="J135" s="32">
        <v>78525</v>
      </c>
      <c r="K135" s="32">
        <v>135461</v>
      </c>
      <c r="L135" s="32">
        <v>96664</v>
      </c>
      <c r="M135" s="32">
        <v>0</v>
      </c>
      <c r="N135" s="32">
        <v>0</v>
      </c>
      <c r="O135" s="32">
        <v>0</v>
      </c>
      <c r="P135" s="32">
        <v>0</v>
      </c>
      <c r="Q135" s="32">
        <v>232125</v>
      </c>
      <c r="R135" s="32">
        <v>808189</v>
      </c>
      <c r="S135" s="32">
        <v>0</v>
      </c>
      <c r="T135" s="32">
        <v>808189</v>
      </c>
    </row>
    <row r="136" spans="1:20">
      <c r="A136" s="32" t="s">
        <v>66</v>
      </c>
      <c r="B136" s="32" t="s">
        <v>63</v>
      </c>
      <c r="C136" s="32" t="s">
        <v>163</v>
      </c>
      <c r="D136" s="32" t="s">
        <v>18</v>
      </c>
      <c r="E136" s="32">
        <v>4000</v>
      </c>
      <c r="F136" s="32">
        <v>2500</v>
      </c>
      <c r="G136" s="32">
        <v>2000</v>
      </c>
      <c r="H136" s="32">
        <v>2000</v>
      </c>
      <c r="I136" s="32">
        <v>2000</v>
      </c>
      <c r="J136" s="32">
        <v>2000</v>
      </c>
      <c r="K136" s="32">
        <v>2800</v>
      </c>
      <c r="L136" s="32">
        <v>8100</v>
      </c>
      <c r="M136" s="32">
        <v>0</v>
      </c>
      <c r="N136" s="32">
        <v>0</v>
      </c>
      <c r="O136" s="32">
        <v>0</v>
      </c>
      <c r="P136" s="32">
        <v>0</v>
      </c>
      <c r="Q136" s="32">
        <v>10900</v>
      </c>
      <c r="R136" s="32">
        <v>25400</v>
      </c>
      <c r="S136" s="32">
        <v>0</v>
      </c>
      <c r="T136" s="32">
        <v>25400</v>
      </c>
    </row>
    <row r="137" spans="1:20">
      <c r="A137" s="32" t="s">
        <v>66</v>
      </c>
      <c r="B137" s="32" t="s">
        <v>63</v>
      </c>
      <c r="C137" s="32" t="s">
        <v>163</v>
      </c>
      <c r="D137" s="32" t="s">
        <v>19</v>
      </c>
      <c r="E137" s="32">
        <v>83765</v>
      </c>
      <c r="F137" s="32">
        <v>87402</v>
      </c>
      <c r="G137" s="32">
        <v>88107</v>
      </c>
      <c r="H137" s="32">
        <v>76049</v>
      </c>
      <c r="I137" s="32">
        <v>243297</v>
      </c>
      <c r="J137" s="32">
        <v>98974</v>
      </c>
      <c r="K137" s="32">
        <v>93110</v>
      </c>
      <c r="L137" s="32">
        <v>96355</v>
      </c>
      <c r="M137" s="32">
        <v>0</v>
      </c>
      <c r="N137" s="32">
        <v>0</v>
      </c>
      <c r="O137" s="32">
        <v>0</v>
      </c>
      <c r="P137" s="32">
        <v>0</v>
      </c>
      <c r="Q137" s="32">
        <v>189465</v>
      </c>
      <c r="R137" s="32">
        <v>867059</v>
      </c>
      <c r="S137" s="32">
        <v>0</v>
      </c>
      <c r="T137" s="32">
        <v>867059</v>
      </c>
    </row>
    <row r="138" spans="1:20">
      <c r="A138" s="32" t="s">
        <v>66</v>
      </c>
      <c r="B138" s="32" t="s">
        <v>63</v>
      </c>
      <c r="C138" s="32" t="s">
        <v>163</v>
      </c>
      <c r="D138" s="32" t="s">
        <v>20</v>
      </c>
      <c r="E138" s="32">
        <v>654287</v>
      </c>
      <c r="F138" s="32">
        <v>654287</v>
      </c>
      <c r="G138" s="32">
        <v>654287</v>
      </c>
      <c r="H138" s="32">
        <v>474287</v>
      </c>
      <c r="I138" s="32">
        <v>834287</v>
      </c>
      <c r="J138" s="32">
        <v>654287</v>
      </c>
      <c r="K138" s="32">
        <v>654287</v>
      </c>
      <c r="L138" s="32">
        <v>654287</v>
      </c>
      <c r="M138" s="32">
        <v>0</v>
      </c>
      <c r="N138" s="32">
        <v>0</v>
      </c>
      <c r="O138" s="32">
        <v>0</v>
      </c>
      <c r="P138" s="32">
        <v>0</v>
      </c>
      <c r="Q138" s="32">
        <v>1308574</v>
      </c>
      <c r="R138" s="32">
        <v>5234296</v>
      </c>
      <c r="S138" s="32">
        <v>0</v>
      </c>
      <c r="T138" s="32">
        <v>5234296</v>
      </c>
    </row>
    <row r="139" spans="1:20">
      <c r="A139" s="32" t="s">
        <v>66</v>
      </c>
      <c r="B139" s="32" t="s">
        <v>63</v>
      </c>
      <c r="C139" s="32" t="s">
        <v>163</v>
      </c>
      <c r="D139" s="32" t="s">
        <v>21</v>
      </c>
      <c r="E139" s="32">
        <v>16715</v>
      </c>
      <c r="F139" s="32">
        <v>16715</v>
      </c>
      <c r="G139" s="32">
        <v>16715</v>
      </c>
      <c r="H139" s="32">
        <v>16715</v>
      </c>
      <c r="I139" s="32">
        <v>16715</v>
      </c>
      <c r="J139" s="32">
        <v>16715</v>
      </c>
      <c r="K139" s="32">
        <v>16715</v>
      </c>
      <c r="L139" s="32">
        <v>16715</v>
      </c>
      <c r="M139" s="32">
        <v>0</v>
      </c>
      <c r="N139" s="32">
        <v>0</v>
      </c>
      <c r="O139" s="32">
        <v>0</v>
      </c>
      <c r="P139" s="32">
        <v>0</v>
      </c>
      <c r="Q139" s="32">
        <v>33430</v>
      </c>
      <c r="R139" s="32">
        <v>133720</v>
      </c>
      <c r="S139" s="32">
        <v>0</v>
      </c>
      <c r="T139" s="32">
        <v>133720</v>
      </c>
    </row>
    <row r="140" spans="1:20">
      <c r="A140" s="32" t="s">
        <v>66</v>
      </c>
      <c r="B140" s="32" t="s">
        <v>63</v>
      </c>
      <c r="C140" s="32" t="s">
        <v>163</v>
      </c>
      <c r="D140" s="32" t="s">
        <v>22</v>
      </c>
      <c r="E140" s="32">
        <v>92000</v>
      </c>
      <c r="F140" s="32">
        <v>92000</v>
      </c>
      <c r="G140" s="32">
        <v>92000</v>
      </c>
      <c r="H140" s="32">
        <v>92000</v>
      </c>
      <c r="I140" s="32">
        <v>92000</v>
      </c>
      <c r="J140" s="32">
        <v>92000</v>
      </c>
      <c r="K140" s="32">
        <v>92000</v>
      </c>
      <c r="L140" s="32">
        <v>92000</v>
      </c>
      <c r="M140" s="32">
        <v>46000</v>
      </c>
      <c r="N140" s="32">
        <v>0</v>
      </c>
      <c r="O140" s="32">
        <v>0</v>
      </c>
      <c r="P140" s="32">
        <v>0</v>
      </c>
      <c r="Q140" s="32">
        <v>230000</v>
      </c>
      <c r="R140" s="32">
        <v>782000</v>
      </c>
      <c r="S140" s="32">
        <v>0</v>
      </c>
      <c r="T140" s="32">
        <v>782000</v>
      </c>
    </row>
    <row r="141" spans="1:20">
      <c r="A141" s="32" t="s">
        <v>66</v>
      </c>
      <c r="B141" s="32" t="s">
        <v>63</v>
      </c>
      <c r="C141" s="32" t="s">
        <v>163</v>
      </c>
      <c r="D141" s="32" t="s">
        <v>23</v>
      </c>
      <c r="E141" s="32">
        <v>135400</v>
      </c>
      <c r="F141" s="32">
        <v>25000</v>
      </c>
      <c r="G141" s="32">
        <v>5000</v>
      </c>
      <c r="H141" s="32">
        <v>5000</v>
      </c>
      <c r="I141" s="32">
        <v>0</v>
      </c>
      <c r="J141" s="32">
        <v>8000</v>
      </c>
      <c r="K141" s="32">
        <v>0</v>
      </c>
      <c r="L141" s="32">
        <v>0</v>
      </c>
      <c r="M141" s="32">
        <v>0</v>
      </c>
      <c r="N141" s="32">
        <v>0</v>
      </c>
      <c r="O141" s="32">
        <v>0</v>
      </c>
      <c r="P141" s="32">
        <v>0</v>
      </c>
      <c r="Q141" s="32">
        <v>0</v>
      </c>
      <c r="R141" s="32">
        <v>178400</v>
      </c>
      <c r="S141" s="32">
        <v>0</v>
      </c>
      <c r="T141" s="32">
        <v>178400</v>
      </c>
    </row>
    <row r="142" spans="1:20">
      <c r="A142" s="32" t="s">
        <v>66</v>
      </c>
      <c r="B142" s="32" t="s">
        <v>63</v>
      </c>
      <c r="C142" s="32" t="s">
        <v>163</v>
      </c>
      <c r="D142" s="32" t="s">
        <v>24</v>
      </c>
      <c r="E142" s="32">
        <v>47620</v>
      </c>
      <c r="F142" s="32">
        <v>47620</v>
      </c>
      <c r="G142" s="32">
        <v>47620</v>
      </c>
      <c r="H142" s="32">
        <v>47620</v>
      </c>
      <c r="I142" s="32">
        <v>47620</v>
      </c>
      <c r="J142" s="32">
        <v>47620</v>
      </c>
      <c r="K142" s="32">
        <v>47620</v>
      </c>
      <c r="L142" s="32">
        <v>47620</v>
      </c>
      <c r="M142" s="32">
        <v>0</v>
      </c>
      <c r="N142" s="32">
        <v>0</v>
      </c>
      <c r="O142" s="32">
        <v>0</v>
      </c>
      <c r="P142" s="32">
        <v>0</v>
      </c>
      <c r="Q142" s="32">
        <v>95240</v>
      </c>
      <c r="R142" s="32">
        <v>380960</v>
      </c>
      <c r="S142" s="32">
        <v>0</v>
      </c>
      <c r="T142" s="32">
        <v>380960</v>
      </c>
    </row>
    <row r="143" spans="1:20">
      <c r="A143" s="32" t="s">
        <v>66</v>
      </c>
      <c r="B143" s="32" t="s">
        <v>63</v>
      </c>
      <c r="C143" s="32" t="s">
        <v>163</v>
      </c>
      <c r="D143" s="32" t="s">
        <v>25</v>
      </c>
      <c r="E143" s="32">
        <v>0</v>
      </c>
      <c r="F143" s="32">
        <v>0</v>
      </c>
      <c r="G143" s="32">
        <v>0</v>
      </c>
      <c r="H143" s="32">
        <v>0</v>
      </c>
      <c r="I143" s="32">
        <v>0</v>
      </c>
      <c r="J143" s="32">
        <v>40000</v>
      </c>
      <c r="K143" s="32">
        <v>0</v>
      </c>
      <c r="L143" s="32">
        <v>0</v>
      </c>
      <c r="M143" s="32">
        <v>0</v>
      </c>
      <c r="N143" s="32">
        <v>0</v>
      </c>
      <c r="O143" s="32">
        <v>0</v>
      </c>
      <c r="P143" s="32">
        <v>0</v>
      </c>
      <c r="Q143" s="32">
        <v>0</v>
      </c>
      <c r="R143" s="32">
        <v>40000</v>
      </c>
      <c r="S143" s="32">
        <v>0</v>
      </c>
      <c r="T143" s="32">
        <v>40000</v>
      </c>
    </row>
    <row r="144" spans="1:20">
      <c r="A144" s="32" t="s">
        <v>71</v>
      </c>
      <c r="B144" s="32" t="s">
        <v>63</v>
      </c>
      <c r="C144" s="32" t="s">
        <v>163</v>
      </c>
      <c r="D144" s="32" t="s">
        <v>178</v>
      </c>
      <c r="E144" s="32">
        <v>3633972</v>
      </c>
      <c r="F144" s="32">
        <v>3949879</v>
      </c>
      <c r="G144" s="32">
        <v>5267343</v>
      </c>
      <c r="H144" s="32">
        <v>6839640</v>
      </c>
      <c r="I144" s="32">
        <v>4359899</v>
      </c>
      <c r="J144" s="32">
        <v>3888483</v>
      </c>
      <c r="K144" s="32">
        <v>7002018</v>
      </c>
      <c r="L144" s="32">
        <v>3890456</v>
      </c>
      <c r="M144" s="32">
        <v>46000</v>
      </c>
      <c r="N144" s="32">
        <v>0</v>
      </c>
      <c r="O144" s="32">
        <v>0</v>
      </c>
      <c r="P144" s="32">
        <v>0</v>
      </c>
      <c r="Q144" s="32">
        <v>10938474</v>
      </c>
      <c r="R144" s="32">
        <v>38877690</v>
      </c>
      <c r="S144" s="32">
        <v>0</v>
      </c>
      <c r="T144" s="32">
        <v>38877690</v>
      </c>
    </row>
    <row r="145" spans="1:20">
      <c r="A145" s="32" t="s">
        <v>71</v>
      </c>
      <c r="B145" s="32" t="s">
        <v>63</v>
      </c>
      <c r="C145" s="32" t="s">
        <v>163</v>
      </c>
      <c r="D145" s="32" t="s">
        <v>179</v>
      </c>
      <c r="E145" s="32">
        <v>1310748</v>
      </c>
      <c r="F145" s="32">
        <v>3671198</v>
      </c>
      <c r="G145" s="32">
        <v>-61946</v>
      </c>
      <c r="H145" s="32">
        <v>-4866193</v>
      </c>
      <c r="I145" s="32">
        <v>3331470</v>
      </c>
      <c r="J145" s="32">
        <v>6274321</v>
      </c>
      <c r="K145" s="32">
        <v>1983446</v>
      </c>
      <c r="L145" s="32">
        <v>1174565</v>
      </c>
      <c r="M145" s="32">
        <v>258573</v>
      </c>
      <c r="N145" s="32">
        <v>0</v>
      </c>
      <c r="O145" s="32">
        <v>0</v>
      </c>
      <c r="P145" s="32">
        <v>0</v>
      </c>
      <c r="Q145" s="32">
        <v>3416584</v>
      </c>
      <c r="R145" s="32">
        <v>13076182</v>
      </c>
      <c r="S145" s="32">
        <v>0</v>
      </c>
      <c r="T145" s="32">
        <v>13076182</v>
      </c>
    </row>
    <row r="146" spans="1:20">
      <c r="A146" s="32" t="s">
        <v>62</v>
      </c>
      <c r="B146" s="32" t="s">
        <v>63</v>
      </c>
      <c r="C146" s="32" t="s">
        <v>163</v>
      </c>
      <c r="D146" s="32" t="s">
        <v>180</v>
      </c>
    </row>
    <row r="147" spans="1:20">
      <c r="A147" s="32" t="s">
        <v>66</v>
      </c>
      <c r="B147" s="32" t="s">
        <v>63</v>
      </c>
      <c r="C147" s="32" t="s">
        <v>163</v>
      </c>
      <c r="D147" s="32" t="s">
        <v>181</v>
      </c>
      <c r="E147" s="32">
        <v>0</v>
      </c>
      <c r="F147" s="32">
        <v>0</v>
      </c>
      <c r="G147" s="32">
        <v>0</v>
      </c>
      <c r="H147" s="32">
        <v>0</v>
      </c>
      <c r="I147" s="32">
        <v>2328</v>
      </c>
      <c r="J147" s="32">
        <v>5000</v>
      </c>
      <c r="K147" s="32">
        <v>0</v>
      </c>
      <c r="L147" s="32">
        <v>0</v>
      </c>
      <c r="M147" s="32">
        <v>0</v>
      </c>
      <c r="N147" s="32">
        <v>0</v>
      </c>
      <c r="O147" s="32">
        <v>0</v>
      </c>
      <c r="P147" s="32">
        <v>0</v>
      </c>
      <c r="Q147" s="32">
        <v>0</v>
      </c>
      <c r="R147" s="32">
        <v>7328</v>
      </c>
      <c r="S147" s="32">
        <v>0</v>
      </c>
      <c r="T147" s="32">
        <v>7328</v>
      </c>
    </row>
    <row r="148" spans="1:20">
      <c r="A148" s="32" t="s">
        <v>66</v>
      </c>
      <c r="B148" s="32" t="s">
        <v>63</v>
      </c>
      <c r="C148" s="32" t="s">
        <v>163</v>
      </c>
      <c r="D148" s="32" t="s">
        <v>182</v>
      </c>
      <c r="E148" s="32">
        <v>0</v>
      </c>
      <c r="F148" s="32">
        <v>800</v>
      </c>
      <c r="G148" s="32">
        <v>0</v>
      </c>
      <c r="H148" s="32">
        <v>0</v>
      </c>
      <c r="I148" s="32">
        <v>0</v>
      </c>
      <c r="J148" s="32">
        <v>0</v>
      </c>
      <c r="K148" s="32">
        <v>0</v>
      </c>
      <c r="L148" s="32">
        <v>0</v>
      </c>
      <c r="M148" s="32">
        <v>0</v>
      </c>
      <c r="N148" s="32">
        <v>0</v>
      </c>
      <c r="O148" s="32">
        <v>0</v>
      </c>
      <c r="P148" s="32">
        <v>0</v>
      </c>
      <c r="Q148" s="32">
        <v>0</v>
      </c>
      <c r="R148" s="32">
        <v>800</v>
      </c>
      <c r="S148" s="32">
        <v>0</v>
      </c>
      <c r="T148" s="32">
        <v>800</v>
      </c>
    </row>
    <row r="149" spans="1:20">
      <c r="A149" s="32" t="s">
        <v>71</v>
      </c>
      <c r="B149" s="32" t="s">
        <v>63</v>
      </c>
      <c r="C149" s="32" t="s">
        <v>163</v>
      </c>
      <c r="D149" s="32" t="s">
        <v>183</v>
      </c>
      <c r="E149" s="32">
        <v>0</v>
      </c>
      <c r="F149" s="32">
        <v>800</v>
      </c>
      <c r="G149" s="32">
        <v>0</v>
      </c>
      <c r="H149" s="32">
        <v>0</v>
      </c>
      <c r="I149" s="32">
        <v>2328</v>
      </c>
      <c r="J149" s="32">
        <v>5000</v>
      </c>
      <c r="K149" s="32">
        <v>0</v>
      </c>
      <c r="L149" s="32">
        <v>0</v>
      </c>
      <c r="M149" s="32">
        <v>0</v>
      </c>
      <c r="N149" s="32">
        <v>0</v>
      </c>
      <c r="O149" s="32">
        <v>0</v>
      </c>
      <c r="P149" s="32">
        <v>0</v>
      </c>
      <c r="Q149" s="32">
        <v>0</v>
      </c>
      <c r="R149" s="32">
        <v>8128</v>
      </c>
      <c r="S149" s="32">
        <v>0</v>
      </c>
      <c r="T149" s="32">
        <v>8128</v>
      </c>
    </row>
    <row r="150" spans="1:20">
      <c r="A150" s="32" t="s">
        <v>62</v>
      </c>
      <c r="B150" s="32" t="s">
        <v>63</v>
      </c>
      <c r="C150" s="32" t="s">
        <v>163</v>
      </c>
      <c r="D150" s="32" t="s">
        <v>184</v>
      </c>
    </row>
    <row r="151" spans="1:20">
      <c r="A151" s="32" t="s">
        <v>66</v>
      </c>
      <c r="B151" s="32" t="s">
        <v>63</v>
      </c>
      <c r="C151" s="32" t="s">
        <v>163</v>
      </c>
      <c r="D151" s="32" t="s">
        <v>185</v>
      </c>
      <c r="E151" s="32">
        <v>8812</v>
      </c>
      <c r="F151" s="32">
        <v>35351</v>
      </c>
      <c r="G151" s="32">
        <v>33434</v>
      </c>
      <c r="H151" s="32">
        <v>32033</v>
      </c>
      <c r="I151" s="32">
        <v>30630</v>
      </c>
      <c r="J151" s="32">
        <v>29228</v>
      </c>
      <c r="K151" s="32">
        <v>27824</v>
      </c>
      <c r="L151" s="32">
        <v>26419</v>
      </c>
      <c r="M151" s="32">
        <v>0</v>
      </c>
      <c r="N151" s="32">
        <v>0</v>
      </c>
      <c r="O151" s="32">
        <v>0</v>
      </c>
      <c r="P151" s="32">
        <v>0</v>
      </c>
      <c r="Q151" s="32">
        <v>54243</v>
      </c>
      <c r="R151" s="32">
        <v>223731</v>
      </c>
      <c r="S151" s="32">
        <v>0</v>
      </c>
      <c r="T151" s="32">
        <v>223731</v>
      </c>
    </row>
    <row r="152" spans="1:20">
      <c r="A152" s="32" t="s">
        <v>71</v>
      </c>
      <c r="B152" s="32" t="s">
        <v>63</v>
      </c>
      <c r="C152" s="32" t="s">
        <v>163</v>
      </c>
      <c r="D152" s="32" t="s">
        <v>186</v>
      </c>
      <c r="E152" s="32">
        <v>8812</v>
      </c>
      <c r="F152" s="32">
        <v>35351</v>
      </c>
      <c r="G152" s="32">
        <v>33434</v>
      </c>
      <c r="H152" s="32">
        <v>32033</v>
      </c>
      <c r="I152" s="32">
        <v>30630</v>
      </c>
      <c r="J152" s="32">
        <v>29228</v>
      </c>
      <c r="K152" s="32">
        <v>27824</v>
      </c>
      <c r="L152" s="32">
        <v>26419</v>
      </c>
      <c r="M152" s="32">
        <v>0</v>
      </c>
      <c r="N152" s="32">
        <v>0</v>
      </c>
      <c r="O152" s="32">
        <v>0</v>
      </c>
      <c r="P152" s="32">
        <v>0</v>
      </c>
      <c r="Q152" s="32">
        <v>54243</v>
      </c>
      <c r="R152" s="32">
        <v>223731</v>
      </c>
      <c r="S152" s="32">
        <v>0</v>
      </c>
      <c r="T152" s="32">
        <v>223731</v>
      </c>
    </row>
    <row r="153" spans="1:20">
      <c r="A153" s="32" t="s">
        <v>71</v>
      </c>
      <c r="B153" s="32" t="s">
        <v>63</v>
      </c>
      <c r="C153" s="32" t="s">
        <v>163</v>
      </c>
      <c r="D153" s="32" t="s">
        <v>187</v>
      </c>
      <c r="E153" s="32">
        <v>1301936</v>
      </c>
      <c r="F153" s="32">
        <v>3636647</v>
      </c>
      <c r="G153" s="32">
        <v>-95380</v>
      </c>
      <c r="H153" s="32">
        <v>-4898226</v>
      </c>
      <c r="I153" s="32">
        <v>3303168</v>
      </c>
      <c r="J153" s="32">
        <v>6250093</v>
      </c>
      <c r="K153" s="32">
        <v>1955622</v>
      </c>
      <c r="L153" s="32">
        <v>1148146</v>
      </c>
      <c r="M153" s="32">
        <v>258573</v>
      </c>
      <c r="N153" s="32">
        <v>0</v>
      </c>
      <c r="O153" s="32">
        <v>0</v>
      </c>
      <c r="P153" s="32">
        <v>0</v>
      </c>
      <c r="Q153" s="32">
        <v>3362341</v>
      </c>
      <c r="R153" s="32">
        <v>12860579</v>
      </c>
      <c r="S153" s="32">
        <v>0</v>
      </c>
      <c r="T153" s="32">
        <v>12860579</v>
      </c>
    </row>
    <row r="154" spans="1:20">
      <c r="A154" s="32" t="s">
        <v>62</v>
      </c>
      <c r="B154" s="32" t="s">
        <v>63</v>
      </c>
      <c r="C154" s="32" t="s">
        <v>163</v>
      </c>
      <c r="D154" s="32" t="s">
        <v>188</v>
      </c>
    </row>
    <row r="155" spans="1:20">
      <c r="A155" s="32" t="s">
        <v>71</v>
      </c>
      <c r="B155" s="32" t="s">
        <v>63</v>
      </c>
      <c r="C155" s="32" t="s">
        <v>163</v>
      </c>
      <c r="D155" s="32" t="s">
        <v>189</v>
      </c>
      <c r="E155" s="32">
        <v>0</v>
      </c>
      <c r="F155" s="32">
        <v>0</v>
      </c>
      <c r="G155" s="32">
        <v>0</v>
      </c>
      <c r="H155" s="32">
        <v>0</v>
      </c>
      <c r="I155" s="32">
        <v>0</v>
      </c>
      <c r="J155" s="32">
        <v>0</v>
      </c>
      <c r="K155" s="32">
        <v>0</v>
      </c>
      <c r="L155" s="32">
        <v>0</v>
      </c>
      <c r="M155" s="32">
        <v>0</v>
      </c>
      <c r="N155" s="32">
        <v>0</v>
      </c>
      <c r="O155" s="32">
        <v>0</v>
      </c>
      <c r="P155" s="32">
        <v>0</v>
      </c>
      <c r="Q155" s="32">
        <v>0</v>
      </c>
      <c r="R155" s="32">
        <v>0</v>
      </c>
      <c r="S155" s="32">
        <v>0</v>
      </c>
      <c r="T155" s="32">
        <v>0</v>
      </c>
    </row>
    <row r="156" spans="1:20">
      <c r="A156" s="32" t="s">
        <v>62</v>
      </c>
      <c r="B156" s="32" t="s">
        <v>63</v>
      </c>
      <c r="C156" s="32" t="s">
        <v>163</v>
      </c>
      <c r="D156" s="32" t="s">
        <v>190</v>
      </c>
    </row>
    <row r="157" spans="1:20">
      <c r="A157" s="32" t="s">
        <v>71</v>
      </c>
      <c r="B157" s="32" t="s">
        <v>63</v>
      </c>
      <c r="C157" s="32" t="s">
        <v>163</v>
      </c>
      <c r="D157" s="32" t="s">
        <v>191</v>
      </c>
      <c r="E157" s="32">
        <v>0</v>
      </c>
      <c r="F157" s="32">
        <v>0</v>
      </c>
      <c r="G157" s="32">
        <v>0</v>
      </c>
      <c r="H157" s="32">
        <v>0</v>
      </c>
      <c r="I157" s="32">
        <v>0</v>
      </c>
      <c r="J157" s="32">
        <v>0</v>
      </c>
      <c r="K157" s="32">
        <v>0</v>
      </c>
      <c r="L157" s="32">
        <v>0</v>
      </c>
      <c r="M157" s="32">
        <v>0</v>
      </c>
      <c r="N157" s="32">
        <v>0</v>
      </c>
      <c r="O157" s="32">
        <v>0</v>
      </c>
      <c r="P157" s="32">
        <v>0</v>
      </c>
      <c r="Q157" s="32">
        <v>0</v>
      </c>
      <c r="R157" s="32">
        <v>0</v>
      </c>
      <c r="S157" s="32">
        <v>0</v>
      </c>
      <c r="T157" s="32">
        <v>0</v>
      </c>
    </row>
    <row r="158" spans="1:20">
      <c r="A158" s="32" t="s">
        <v>62</v>
      </c>
      <c r="B158" s="32" t="s">
        <v>63</v>
      </c>
      <c r="C158" s="32" t="s">
        <v>163</v>
      </c>
      <c r="D158" s="32" t="s">
        <v>192</v>
      </c>
    </row>
    <row r="159" spans="1:20">
      <c r="A159" s="32" t="s">
        <v>71</v>
      </c>
      <c r="B159" s="32" t="s">
        <v>63</v>
      </c>
      <c r="C159" s="32" t="s">
        <v>163</v>
      </c>
      <c r="D159" s="32" t="s">
        <v>193</v>
      </c>
      <c r="E159" s="32">
        <v>1301936</v>
      </c>
      <c r="F159" s="32">
        <v>3636647</v>
      </c>
      <c r="G159" s="32">
        <v>-95380</v>
      </c>
      <c r="H159" s="32">
        <v>-4898226</v>
      </c>
      <c r="I159" s="32">
        <v>3303168</v>
      </c>
      <c r="J159" s="32">
        <v>6250093</v>
      </c>
      <c r="K159" s="32">
        <v>1955622</v>
      </c>
      <c r="L159" s="32">
        <v>1148146</v>
      </c>
      <c r="M159" s="32">
        <v>258573</v>
      </c>
      <c r="N159" s="32">
        <v>0</v>
      </c>
      <c r="O159" s="32">
        <v>0</v>
      </c>
      <c r="P159" s="32">
        <v>0</v>
      </c>
      <c r="Q159" s="32">
        <v>3362341</v>
      </c>
      <c r="R159" s="32">
        <v>12860579</v>
      </c>
      <c r="S159" s="32">
        <v>0</v>
      </c>
      <c r="T159" s="32">
        <v>12860579</v>
      </c>
    </row>
    <row r="160" spans="1:20">
      <c r="A160" s="32" t="s">
        <v>66</v>
      </c>
      <c r="B160" s="32" t="s">
        <v>63</v>
      </c>
      <c r="C160" s="32" t="s">
        <v>163</v>
      </c>
      <c r="D160" s="32" t="s">
        <v>194</v>
      </c>
      <c r="E160" s="32">
        <v>0</v>
      </c>
      <c r="F160" s="32">
        <v>160</v>
      </c>
      <c r="G160" s="32">
        <v>0</v>
      </c>
      <c r="H160" s="32">
        <v>0</v>
      </c>
      <c r="I160" s="32">
        <v>463</v>
      </c>
      <c r="J160" s="32">
        <v>1000</v>
      </c>
      <c r="K160" s="32">
        <v>0</v>
      </c>
      <c r="L160" s="32">
        <v>2650000</v>
      </c>
      <c r="M160" s="32">
        <v>0</v>
      </c>
      <c r="N160" s="32">
        <v>0</v>
      </c>
      <c r="O160" s="32">
        <v>0</v>
      </c>
      <c r="P160" s="32">
        <v>0</v>
      </c>
      <c r="Q160" s="32">
        <v>2650000</v>
      </c>
      <c r="R160" s="32">
        <v>2651623</v>
      </c>
      <c r="S160" s="32">
        <v>0</v>
      </c>
      <c r="T160" s="32">
        <v>2651623</v>
      </c>
    </row>
    <row r="161" spans="1:20">
      <c r="A161" s="32" t="s">
        <v>71</v>
      </c>
      <c r="B161" s="32" t="s">
        <v>63</v>
      </c>
      <c r="C161" s="32" t="s">
        <v>163</v>
      </c>
      <c r="D161" s="32" t="s">
        <v>148</v>
      </c>
      <c r="E161" s="32">
        <v>1301936</v>
      </c>
      <c r="F161" s="32">
        <v>3636487</v>
      </c>
      <c r="G161" s="32">
        <v>-95380</v>
      </c>
      <c r="H161" s="32">
        <v>-4898226</v>
      </c>
      <c r="I161" s="32">
        <v>3302705</v>
      </c>
      <c r="J161" s="32">
        <v>6249093</v>
      </c>
      <c r="K161" s="32">
        <v>1955622</v>
      </c>
      <c r="L161" s="32">
        <v>-1501854</v>
      </c>
      <c r="M161" s="32">
        <v>258573</v>
      </c>
      <c r="N161" s="32">
        <v>0</v>
      </c>
      <c r="O161" s="32">
        <v>0</v>
      </c>
      <c r="P161" s="32">
        <v>0</v>
      </c>
      <c r="Q161" s="32">
        <v>712341</v>
      </c>
      <c r="R161" s="32">
        <v>10208956</v>
      </c>
      <c r="S161" s="32">
        <v>0</v>
      </c>
      <c r="T161" s="32">
        <v>10208956</v>
      </c>
    </row>
    <row r="162" spans="1:20">
      <c r="A162" s="32" t="s">
        <v>62</v>
      </c>
      <c r="B162" s="32" t="s">
        <v>63</v>
      </c>
      <c r="C162" s="32" t="s">
        <v>195</v>
      </c>
      <c r="D162" s="32" t="s">
        <v>196</v>
      </c>
    </row>
    <row r="163" spans="1:20">
      <c r="A163" s="32" t="s">
        <v>66</v>
      </c>
      <c r="B163" s="32" t="s">
        <v>63</v>
      </c>
      <c r="C163" s="32" t="s">
        <v>195</v>
      </c>
      <c r="D163" s="32" t="s">
        <v>197</v>
      </c>
      <c r="E163" s="32">
        <v>1516191</v>
      </c>
      <c r="F163" s="32">
        <v>2204763</v>
      </c>
      <c r="G163" s="32">
        <v>1818096</v>
      </c>
      <c r="H163" s="32">
        <v>3224097</v>
      </c>
      <c r="I163" s="32">
        <v>2185715</v>
      </c>
      <c r="J163" s="32">
        <v>5796667</v>
      </c>
      <c r="K163" s="32">
        <v>3039048</v>
      </c>
      <c r="L163" s="32">
        <v>4083811</v>
      </c>
      <c r="M163" s="32">
        <v>0</v>
      </c>
      <c r="N163" s="32">
        <v>0</v>
      </c>
      <c r="O163" s="32">
        <v>0</v>
      </c>
      <c r="P163" s="32">
        <v>0</v>
      </c>
      <c r="Q163" s="32">
        <v>7122859</v>
      </c>
      <c r="R163" s="32">
        <v>23868388</v>
      </c>
      <c r="S163" s="32">
        <v>0</v>
      </c>
      <c r="T163" s="32">
        <v>23868388</v>
      </c>
    </row>
    <row r="164" spans="1:20">
      <c r="A164" s="32" t="s">
        <v>71</v>
      </c>
      <c r="B164" s="32" t="s">
        <v>63</v>
      </c>
      <c r="C164" s="32" t="s">
        <v>195</v>
      </c>
      <c r="D164" s="32" t="s">
        <v>0</v>
      </c>
      <c r="E164" s="32">
        <v>1516191</v>
      </c>
      <c r="F164" s="32">
        <v>2204763</v>
      </c>
      <c r="G164" s="32">
        <v>1818096</v>
      </c>
      <c r="H164" s="32">
        <v>3224097</v>
      </c>
      <c r="I164" s="32">
        <v>2185715</v>
      </c>
      <c r="J164" s="32">
        <v>5796667</v>
      </c>
      <c r="K164" s="32">
        <v>3039048</v>
      </c>
      <c r="L164" s="32">
        <v>4083811</v>
      </c>
      <c r="M164" s="32">
        <v>0</v>
      </c>
      <c r="N164" s="32">
        <v>0</v>
      </c>
      <c r="O164" s="32">
        <v>0</v>
      </c>
      <c r="P164" s="32">
        <v>0</v>
      </c>
      <c r="Q164" s="32">
        <v>7122859</v>
      </c>
      <c r="R164" s="32">
        <v>23868388</v>
      </c>
      <c r="S164" s="32">
        <v>0</v>
      </c>
      <c r="T164" s="32">
        <v>23868388</v>
      </c>
    </row>
    <row r="165" spans="1:20">
      <c r="A165" s="32" t="s">
        <v>71</v>
      </c>
      <c r="B165" s="32" t="s">
        <v>63</v>
      </c>
      <c r="C165" s="32" t="s">
        <v>195</v>
      </c>
      <c r="D165" s="32" t="s">
        <v>198</v>
      </c>
      <c r="E165" s="32">
        <v>1516191</v>
      </c>
      <c r="F165" s="32">
        <v>2204763</v>
      </c>
      <c r="G165" s="32">
        <v>1818096</v>
      </c>
      <c r="H165" s="32">
        <v>3224097</v>
      </c>
      <c r="I165" s="32">
        <v>2185715</v>
      </c>
      <c r="J165" s="32">
        <v>5796667</v>
      </c>
      <c r="K165" s="32">
        <v>3039048</v>
      </c>
      <c r="L165" s="32">
        <v>4083811</v>
      </c>
      <c r="M165" s="32">
        <v>0</v>
      </c>
      <c r="N165" s="32">
        <v>0</v>
      </c>
      <c r="O165" s="32">
        <v>0</v>
      </c>
      <c r="P165" s="32">
        <v>0</v>
      </c>
      <c r="Q165" s="32">
        <v>7122859</v>
      </c>
      <c r="R165" s="32">
        <v>23868388</v>
      </c>
      <c r="S165" s="32">
        <v>0</v>
      </c>
      <c r="T165" s="32">
        <v>23868388</v>
      </c>
    </row>
    <row r="166" spans="1:20">
      <c r="A166" s="32" t="s">
        <v>62</v>
      </c>
      <c r="B166" s="32" t="s">
        <v>63</v>
      </c>
      <c r="C166" s="32" t="s">
        <v>195</v>
      </c>
      <c r="D166" s="32" t="s">
        <v>199</v>
      </c>
    </row>
    <row r="167" spans="1:20">
      <c r="A167" s="32" t="s">
        <v>66</v>
      </c>
      <c r="B167" s="32" t="s">
        <v>63</v>
      </c>
      <c r="C167" s="32" t="s">
        <v>195</v>
      </c>
      <c r="D167" s="32" t="s">
        <v>200</v>
      </c>
      <c r="E167" s="32">
        <v>267600</v>
      </c>
      <c r="F167" s="32">
        <v>267600</v>
      </c>
      <c r="G167" s="32">
        <v>267600</v>
      </c>
      <c r="H167" s="32">
        <v>267600</v>
      </c>
      <c r="I167" s="32">
        <v>267600</v>
      </c>
      <c r="J167" s="32">
        <v>267600</v>
      </c>
      <c r="K167" s="32">
        <v>267600</v>
      </c>
      <c r="L167" s="32">
        <v>267600</v>
      </c>
      <c r="M167" s="32">
        <v>0</v>
      </c>
      <c r="N167" s="32">
        <v>0</v>
      </c>
      <c r="O167" s="32">
        <v>0</v>
      </c>
      <c r="P167" s="32">
        <v>0</v>
      </c>
      <c r="Q167" s="32">
        <v>535200</v>
      </c>
      <c r="R167" s="32">
        <v>2140800</v>
      </c>
      <c r="S167" s="32">
        <v>0</v>
      </c>
      <c r="T167" s="32">
        <v>2140800</v>
      </c>
    </row>
    <row r="168" spans="1:20">
      <c r="A168" s="32" t="s">
        <v>66</v>
      </c>
      <c r="B168" s="32" t="s">
        <v>63</v>
      </c>
      <c r="C168" s="32" t="s">
        <v>195</v>
      </c>
      <c r="D168" s="32" t="s">
        <v>201</v>
      </c>
      <c r="E168" s="32">
        <v>0</v>
      </c>
      <c r="F168" s="32">
        <v>0</v>
      </c>
      <c r="G168" s="32">
        <v>0</v>
      </c>
      <c r="H168" s="32">
        <v>650000</v>
      </c>
      <c r="I168" s="32">
        <v>0</v>
      </c>
      <c r="J168" s="32">
        <v>0</v>
      </c>
      <c r="K168" s="32">
        <v>0</v>
      </c>
      <c r="L168" s="32">
        <v>0</v>
      </c>
      <c r="M168" s="32">
        <v>0</v>
      </c>
      <c r="N168" s="32">
        <v>0</v>
      </c>
      <c r="O168" s="32">
        <v>0</v>
      </c>
      <c r="P168" s="32">
        <v>0</v>
      </c>
      <c r="Q168" s="32">
        <v>0</v>
      </c>
      <c r="R168" s="32">
        <v>650000</v>
      </c>
      <c r="S168" s="32">
        <v>0</v>
      </c>
      <c r="T168" s="32">
        <v>650000</v>
      </c>
    </row>
    <row r="169" spans="1:20">
      <c r="A169" s="32" t="s">
        <v>66</v>
      </c>
      <c r="B169" s="32" t="s">
        <v>63</v>
      </c>
      <c r="C169" s="32" t="s">
        <v>195</v>
      </c>
      <c r="D169" s="32" t="s">
        <v>202</v>
      </c>
      <c r="E169" s="32">
        <v>0</v>
      </c>
      <c r="F169" s="32">
        <v>87890</v>
      </c>
      <c r="G169" s="32">
        <v>43945</v>
      </c>
      <c r="H169" s="32">
        <v>43945</v>
      </c>
      <c r="I169" s="32">
        <v>49145</v>
      </c>
      <c r="J169" s="32">
        <v>43945</v>
      </c>
      <c r="K169" s="32">
        <v>43945</v>
      </c>
      <c r="L169" s="32">
        <v>43945</v>
      </c>
      <c r="M169" s="32">
        <v>0</v>
      </c>
      <c r="N169" s="32">
        <v>0</v>
      </c>
      <c r="O169" s="32">
        <v>0</v>
      </c>
      <c r="P169" s="32">
        <v>0</v>
      </c>
      <c r="Q169" s="32">
        <v>87890</v>
      </c>
      <c r="R169" s="32">
        <v>356760</v>
      </c>
      <c r="S169" s="32">
        <v>0</v>
      </c>
      <c r="T169" s="32">
        <v>356760</v>
      </c>
    </row>
    <row r="170" spans="1:20">
      <c r="A170" s="32" t="s">
        <v>66</v>
      </c>
      <c r="B170" s="32" t="s">
        <v>63</v>
      </c>
      <c r="C170" s="32" t="s">
        <v>195</v>
      </c>
      <c r="D170" s="32" t="s">
        <v>203</v>
      </c>
      <c r="E170" s="32">
        <v>0</v>
      </c>
      <c r="F170" s="32">
        <v>2544</v>
      </c>
      <c r="G170" s="32">
        <v>1564</v>
      </c>
      <c r="H170" s="32">
        <v>16040</v>
      </c>
      <c r="I170" s="32">
        <v>0</v>
      </c>
      <c r="J170" s="32">
        <v>762</v>
      </c>
      <c r="K170" s="32">
        <v>0</v>
      </c>
      <c r="L170" s="32">
        <v>0</v>
      </c>
      <c r="M170" s="32">
        <v>0</v>
      </c>
      <c r="N170" s="32">
        <v>0</v>
      </c>
      <c r="O170" s="32">
        <v>0</v>
      </c>
      <c r="P170" s="32">
        <v>0</v>
      </c>
      <c r="Q170" s="32">
        <v>0</v>
      </c>
      <c r="R170" s="32">
        <v>20910</v>
      </c>
      <c r="S170" s="32">
        <v>0</v>
      </c>
      <c r="T170" s="32">
        <v>20910</v>
      </c>
    </row>
    <row r="171" spans="1:20">
      <c r="A171" s="32" t="s">
        <v>71</v>
      </c>
      <c r="B171" s="32" t="s">
        <v>63</v>
      </c>
      <c r="C171" s="32" t="s">
        <v>195</v>
      </c>
      <c r="D171" s="32" t="s">
        <v>204</v>
      </c>
      <c r="E171" s="32">
        <v>267600</v>
      </c>
      <c r="F171" s="32">
        <v>358034</v>
      </c>
      <c r="G171" s="32">
        <v>313109</v>
      </c>
      <c r="H171" s="32">
        <v>977585</v>
      </c>
      <c r="I171" s="32">
        <v>316745</v>
      </c>
      <c r="J171" s="32">
        <v>312307</v>
      </c>
      <c r="K171" s="32">
        <v>311545</v>
      </c>
      <c r="L171" s="32">
        <v>311545</v>
      </c>
      <c r="M171" s="32">
        <v>0</v>
      </c>
      <c r="N171" s="32">
        <v>0</v>
      </c>
      <c r="O171" s="32">
        <v>0</v>
      </c>
      <c r="P171" s="32">
        <v>0</v>
      </c>
      <c r="Q171" s="32">
        <v>623090</v>
      </c>
      <c r="R171" s="32">
        <v>3168470</v>
      </c>
      <c r="S171" s="32">
        <v>0</v>
      </c>
      <c r="T171" s="32">
        <v>3168470</v>
      </c>
    </row>
    <row r="172" spans="1:20">
      <c r="A172" s="32" t="s">
        <v>62</v>
      </c>
      <c r="B172" s="32" t="s">
        <v>63</v>
      </c>
      <c r="C172" s="32" t="s">
        <v>195</v>
      </c>
      <c r="D172" s="32" t="s">
        <v>205</v>
      </c>
    </row>
    <row r="173" spans="1:20">
      <c r="A173" s="32" t="s">
        <v>66</v>
      </c>
      <c r="B173" s="32" t="s">
        <v>63</v>
      </c>
      <c r="C173" s="32" t="s">
        <v>195</v>
      </c>
      <c r="D173" s="32" t="s">
        <v>206</v>
      </c>
      <c r="E173" s="32">
        <v>171429</v>
      </c>
      <c r="F173" s="32">
        <v>176191</v>
      </c>
      <c r="G173" s="32">
        <v>161905</v>
      </c>
      <c r="H173" s="32">
        <v>169524</v>
      </c>
      <c r="I173" s="32">
        <v>180953</v>
      </c>
      <c r="J173" s="32">
        <v>843810</v>
      </c>
      <c r="K173" s="32">
        <v>1142858</v>
      </c>
      <c r="L173" s="32">
        <v>1138096</v>
      </c>
      <c r="M173" s="32">
        <v>0</v>
      </c>
      <c r="N173" s="32">
        <v>0</v>
      </c>
      <c r="O173" s="32">
        <v>0</v>
      </c>
      <c r="P173" s="32">
        <v>0</v>
      </c>
      <c r="Q173" s="32">
        <v>2280954</v>
      </c>
      <c r="R173" s="32">
        <v>3984766</v>
      </c>
      <c r="S173" s="32">
        <v>0</v>
      </c>
      <c r="T173" s="32">
        <v>3984766</v>
      </c>
    </row>
    <row r="174" spans="1:20">
      <c r="A174" s="32" t="s">
        <v>66</v>
      </c>
      <c r="B174" s="32" t="s">
        <v>63</v>
      </c>
      <c r="C174" s="32" t="s">
        <v>195</v>
      </c>
      <c r="D174" s="32" t="s">
        <v>207</v>
      </c>
      <c r="E174" s="32">
        <v>7429</v>
      </c>
      <c r="F174" s="32">
        <v>7429</v>
      </c>
      <c r="G174" s="32">
        <v>7429</v>
      </c>
      <c r="H174" s="32">
        <v>7429</v>
      </c>
      <c r="I174" s="32">
        <v>7429</v>
      </c>
      <c r="J174" s="32">
        <v>7429</v>
      </c>
      <c r="K174" s="32">
        <v>7429</v>
      </c>
      <c r="L174" s="32">
        <v>7429</v>
      </c>
      <c r="M174" s="32">
        <v>0</v>
      </c>
      <c r="N174" s="32">
        <v>0</v>
      </c>
      <c r="O174" s="32">
        <v>0</v>
      </c>
      <c r="P174" s="32">
        <v>0</v>
      </c>
      <c r="Q174" s="32">
        <v>14858</v>
      </c>
      <c r="R174" s="32">
        <v>59432</v>
      </c>
      <c r="S174" s="32">
        <v>0</v>
      </c>
      <c r="T174" s="32">
        <v>59432</v>
      </c>
    </row>
    <row r="175" spans="1:20">
      <c r="A175" s="32" t="s">
        <v>66</v>
      </c>
      <c r="B175" s="32" t="s">
        <v>63</v>
      </c>
      <c r="C175" s="32" t="s">
        <v>195</v>
      </c>
      <c r="D175" s="32" t="s">
        <v>208</v>
      </c>
      <c r="E175" s="32">
        <v>34384</v>
      </c>
      <c r="F175" s="32">
        <v>22397</v>
      </c>
      <c r="G175" s="32">
        <v>31417</v>
      </c>
      <c r="H175" s="32">
        <v>42113</v>
      </c>
      <c r="I175" s="32">
        <v>32569</v>
      </c>
      <c r="J175" s="32">
        <v>31417</v>
      </c>
      <c r="K175" s="32">
        <v>43140</v>
      </c>
      <c r="L175" s="32">
        <v>32980</v>
      </c>
      <c r="M175" s="32">
        <v>0</v>
      </c>
      <c r="N175" s="32">
        <v>0</v>
      </c>
      <c r="O175" s="32">
        <v>0</v>
      </c>
      <c r="P175" s="32">
        <v>0</v>
      </c>
      <c r="Q175" s="32">
        <v>76120</v>
      </c>
      <c r="R175" s="32">
        <v>270417</v>
      </c>
      <c r="S175" s="32">
        <v>0</v>
      </c>
      <c r="T175" s="32">
        <v>270417</v>
      </c>
    </row>
    <row r="176" spans="1:20">
      <c r="A176" s="32" t="s">
        <v>66</v>
      </c>
      <c r="B176" s="32" t="s">
        <v>63</v>
      </c>
      <c r="C176" s="32" t="s">
        <v>195</v>
      </c>
      <c r="D176" s="32" t="s">
        <v>209</v>
      </c>
      <c r="E176" s="32">
        <v>32287</v>
      </c>
      <c r="F176" s="32">
        <v>45173</v>
      </c>
      <c r="G176" s="32">
        <v>10472</v>
      </c>
      <c r="H176" s="32">
        <v>48525</v>
      </c>
      <c r="I176" s="32">
        <v>11692</v>
      </c>
      <c r="J176" s="32">
        <v>10525</v>
      </c>
      <c r="K176" s="32">
        <v>43246</v>
      </c>
      <c r="L176" s="32">
        <v>7667</v>
      </c>
      <c r="M176" s="32">
        <v>0</v>
      </c>
      <c r="N176" s="32">
        <v>0</v>
      </c>
      <c r="O176" s="32">
        <v>0</v>
      </c>
      <c r="P176" s="32">
        <v>0</v>
      </c>
      <c r="Q176" s="32">
        <v>50913</v>
      </c>
      <c r="R176" s="32">
        <v>209587</v>
      </c>
      <c r="S176" s="32">
        <v>0</v>
      </c>
      <c r="T176" s="32">
        <v>209587</v>
      </c>
    </row>
    <row r="177" spans="1:20">
      <c r="A177" s="32" t="s">
        <v>66</v>
      </c>
      <c r="B177" s="32" t="s">
        <v>63</v>
      </c>
      <c r="C177" s="32" t="s">
        <v>195</v>
      </c>
      <c r="D177" s="32" t="s">
        <v>210</v>
      </c>
      <c r="E177" s="32">
        <v>0</v>
      </c>
      <c r="F177" s="32">
        <v>0</v>
      </c>
      <c r="G177" s="32">
        <v>30953</v>
      </c>
      <c r="H177" s="32">
        <v>0</v>
      </c>
      <c r="I177" s="32">
        <v>0</v>
      </c>
      <c r="J177" s="32">
        <v>14477</v>
      </c>
      <c r="K177" s="32">
        <v>0</v>
      </c>
      <c r="L177" s="32">
        <v>0</v>
      </c>
      <c r="M177" s="32">
        <v>0</v>
      </c>
      <c r="N177" s="32">
        <v>0</v>
      </c>
      <c r="O177" s="32">
        <v>0</v>
      </c>
      <c r="P177" s="32">
        <v>0</v>
      </c>
      <c r="Q177" s="32">
        <v>0</v>
      </c>
      <c r="R177" s="32">
        <v>45430</v>
      </c>
      <c r="S177" s="32">
        <v>0</v>
      </c>
      <c r="T177" s="32">
        <v>45430</v>
      </c>
    </row>
    <row r="178" spans="1:20">
      <c r="A178" s="32" t="s">
        <v>66</v>
      </c>
      <c r="B178" s="32" t="s">
        <v>63</v>
      </c>
      <c r="C178" s="32" t="s">
        <v>195</v>
      </c>
      <c r="D178" s="32" t="s">
        <v>211</v>
      </c>
      <c r="E178" s="32">
        <v>52381</v>
      </c>
      <c r="F178" s="32">
        <v>0</v>
      </c>
      <c r="G178" s="32">
        <v>28572</v>
      </c>
      <c r="H178" s="32">
        <v>0</v>
      </c>
      <c r="I178" s="32">
        <v>0</v>
      </c>
      <c r="J178" s="32">
        <v>0</v>
      </c>
      <c r="K178" s="32">
        <v>0</v>
      </c>
      <c r="L178" s="32">
        <v>28572</v>
      </c>
      <c r="M178" s="32">
        <v>0</v>
      </c>
      <c r="N178" s="32">
        <v>0</v>
      </c>
      <c r="O178" s="32">
        <v>0</v>
      </c>
      <c r="P178" s="32">
        <v>0</v>
      </c>
      <c r="Q178" s="32">
        <v>28572</v>
      </c>
      <c r="R178" s="32">
        <v>109525</v>
      </c>
      <c r="S178" s="32">
        <v>0</v>
      </c>
      <c r="T178" s="32">
        <v>109525</v>
      </c>
    </row>
    <row r="179" spans="1:20">
      <c r="A179" s="32" t="s">
        <v>66</v>
      </c>
      <c r="B179" s="32" t="s">
        <v>63</v>
      </c>
      <c r="C179" s="32" t="s">
        <v>195</v>
      </c>
      <c r="D179" s="32" t="s">
        <v>212</v>
      </c>
      <c r="E179" s="32">
        <v>33334</v>
      </c>
      <c r="F179" s="32">
        <v>43334</v>
      </c>
      <c r="G179" s="32">
        <v>56763</v>
      </c>
      <c r="H179" s="32">
        <v>24762</v>
      </c>
      <c r="I179" s="32">
        <v>59049</v>
      </c>
      <c r="J179" s="32">
        <v>25334</v>
      </c>
      <c r="K179" s="32">
        <v>56382</v>
      </c>
      <c r="L179" s="32">
        <v>24734</v>
      </c>
      <c r="M179" s="32">
        <v>0</v>
      </c>
      <c r="N179" s="32">
        <v>0</v>
      </c>
      <c r="O179" s="32">
        <v>0</v>
      </c>
      <c r="P179" s="32">
        <v>0</v>
      </c>
      <c r="Q179" s="32">
        <v>81116</v>
      </c>
      <c r="R179" s="32">
        <v>323692</v>
      </c>
      <c r="S179" s="32">
        <v>0</v>
      </c>
      <c r="T179" s="32">
        <v>323692</v>
      </c>
    </row>
    <row r="180" spans="1:20">
      <c r="A180" s="32" t="s">
        <v>66</v>
      </c>
      <c r="B180" s="32" t="s">
        <v>63</v>
      </c>
      <c r="C180" s="32" t="s">
        <v>195</v>
      </c>
      <c r="D180" s="32" t="s">
        <v>213</v>
      </c>
      <c r="E180" s="32">
        <v>109524</v>
      </c>
      <c r="F180" s="32">
        <v>109524</v>
      </c>
      <c r="G180" s="32">
        <v>109524</v>
      </c>
      <c r="H180" s="32">
        <v>109524</v>
      </c>
      <c r="I180" s="32">
        <v>109524</v>
      </c>
      <c r="J180" s="32">
        <v>109524</v>
      </c>
      <c r="K180" s="32">
        <v>109524</v>
      </c>
      <c r="L180" s="32">
        <v>109524</v>
      </c>
      <c r="M180" s="32">
        <v>0</v>
      </c>
      <c r="N180" s="32">
        <v>0</v>
      </c>
      <c r="O180" s="32">
        <v>0</v>
      </c>
      <c r="P180" s="32">
        <v>0</v>
      </c>
      <c r="Q180" s="32">
        <v>219048</v>
      </c>
      <c r="R180" s="32">
        <v>876192</v>
      </c>
      <c r="S180" s="32">
        <v>0</v>
      </c>
      <c r="T180" s="32">
        <v>876192</v>
      </c>
    </row>
    <row r="181" spans="1:20">
      <c r="A181" s="32" t="s">
        <v>66</v>
      </c>
      <c r="B181" s="32" t="s">
        <v>63</v>
      </c>
      <c r="C181" s="32" t="s">
        <v>195</v>
      </c>
      <c r="D181" s="32" t="s">
        <v>214</v>
      </c>
      <c r="E181" s="32">
        <v>42500</v>
      </c>
      <c r="F181" s="32">
        <v>42500</v>
      </c>
      <c r="G181" s="32">
        <v>42500</v>
      </c>
      <c r="H181" s="32">
        <v>42500</v>
      </c>
      <c r="I181" s="32">
        <v>42500</v>
      </c>
      <c r="J181" s="32">
        <v>42500</v>
      </c>
      <c r="K181" s="32">
        <v>42500</v>
      </c>
      <c r="L181" s="32">
        <v>42500</v>
      </c>
      <c r="M181" s="32">
        <v>0</v>
      </c>
      <c r="N181" s="32">
        <v>0</v>
      </c>
      <c r="O181" s="32">
        <v>0</v>
      </c>
      <c r="P181" s="32">
        <v>0</v>
      </c>
      <c r="Q181" s="32">
        <v>85000</v>
      </c>
      <c r="R181" s="32">
        <v>340000</v>
      </c>
      <c r="S181" s="32">
        <v>0</v>
      </c>
      <c r="T181" s="32">
        <v>340000</v>
      </c>
    </row>
    <row r="182" spans="1:20">
      <c r="A182" s="32" t="s">
        <v>71</v>
      </c>
      <c r="B182" s="32" t="s">
        <v>63</v>
      </c>
      <c r="C182" s="32" t="s">
        <v>195</v>
      </c>
      <c r="D182" s="32" t="s">
        <v>215</v>
      </c>
      <c r="E182" s="32">
        <v>483268</v>
      </c>
      <c r="F182" s="32">
        <v>446548</v>
      </c>
      <c r="G182" s="32">
        <v>479535</v>
      </c>
      <c r="H182" s="32">
        <v>444377</v>
      </c>
      <c r="I182" s="32">
        <v>443716</v>
      </c>
      <c r="J182" s="32">
        <v>1085016</v>
      </c>
      <c r="K182" s="32">
        <v>1445079</v>
      </c>
      <c r="L182" s="32">
        <v>1391502</v>
      </c>
      <c r="M182" s="32">
        <v>0</v>
      </c>
      <c r="N182" s="32">
        <v>0</v>
      </c>
      <c r="O182" s="32">
        <v>0</v>
      </c>
      <c r="P182" s="32">
        <v>0</v>
      </c>
      <c r="Q182" s="32">
        <v>2836581</v>
      </c>
      <c r="R182" s="32">
        <v>6219041</v>
      </c>
      <c r="S182" s="32">
        <v>0</v>
      </c>
      <c r="T182" s="32">
        <v>6219041</v>
      </c>
    </row>
    <row r="183" spans="1:20">
      <c r="A183" s="32" t="s">
        <v>71</v>
      </c>
      <c r="B183" s="32" t="s">
        <v>63</v>
      </c>
      <c r="C183" s="32" t="s">
        <v>195</v>
      </c>
      <c r="D183" s="32" t="s">
        <v>216</v>
      </c>
      <c r="E183" s="32">
        <v>2267059</v>
      </c>
      <c r="F183" s="32">
        <v>3009345</v>
      </c>
      <c r="G183" s="32">
        <v>2610740</v>
      </c>
      <c r="H183" s="32">
        <v>4646059</v>
      </c>
      <c r="I183" s="32">
        <v>2946176</v>
      </c>
      <c r="J183" s="32">
        <v>7193990</v>
      </c>
      <c r="K183" s="32">
        <v>4795672</v>
      </c>
      <c r="L183" s="32">
        <v>5786858</v>
      </c>
      <c r="M183" s="32">
        <v>0</v>
      </c>
      <c r="N183" s="32">
        <v>0</v>
      </c>
      <c r="O183" s="32">
        <v>0</v>
      </c>
      <c r="P183" s="32">
        <v>0</v>
      </c>
      <c r="Q183" s="32">
        <v>10582530</v>
      </c>
      <c r="R183" s="32">
        <v>33255899</v>
      </c>
      <c r="S183" s="32">
        <v>0</v>
      </c>
      <c r="T183" s="32">
        <v>33255899</v>
      </c>
    </row>
    <row r="184" spans="1:20">
      <c r="A184" s="32" t="s">
        <v>62</v>
      </c>
      <c r="B184" s="32" t="s">
        <v>63</v>
      </c>
      <c r="C184" s="32" t="s">
        <v>195</v>
      </c>
      <c r="D184" s="32" t="s">
        <v>217</v>
      </c>
    </row>
    <row r="185" spans="1:20">
      <c r="A185" s="32" t="s">
        <v>71</v>
      </c>
      <c r="B185" s="32" t="s">
        <v>63</v>
      </c>
      <c r="C185" s="32" t="s">
        <v>195</v>
      </c>
      <c r="D185" s="32" t="s">
        <v>0</v>
      </c>
      <c r="E185" s="32">
        <v>2267059</v>
      </c>
      <c r="F185" s="32">
        <v>3009345</v>
      </c>
      <c r="G185" s="32">
        <v>2610740</v>
      </c>
      <c r="H185" s="32">
        <v>4646059</v>
      </c>
      <c r="I185" s="32">
        <v>2946176</v>
      </c>
      <c r="J185" s="32">
        <v>7193990</v>
      </c>
      <c r="K185" s="32">
        <v>4795672</v>
      </c>
      <c r="L185" s="32">
        <v>5786858</v>
      </c>
      <c r="M185" s="32">
        <v>0</v>
      </c>
      <c r="N185" s="32">
        <v>0</v>
      </c>
      <c r="O185" s="32">
        <v>0</v>
      </c>
      <c r="P185" s="32">
        <v>0</v>
      </c>
      <c r="Q185" s="32">
        <v>10582530</v>
      </c>
      <c r="R185" s="32">
        <v>33255899</v>
      </c>
      <c r="S185" s="32">
        <v>0</v>
      </c>
      <c r="T185" s="32">
        <v>33255899</v>
      </c>
    </row>
    <row r="186" spans="1:20">
      <c r="A186" s="32" t="s">
        <v>71</v>
      </c>
      <c r="B186" s="32" t="s">
        <v>63</v>
      </c>
      <c r="C186" s="32" t="s">
        <v>195</v>
      </c>
      <c r="D186" s="32" t="s">
        <v>174</v>
      </c>
      <c r="E186" s="32">
        <v>2267059</v>
      </c>
      <c r="F186" s="32">
        <v>3009345</v>
      </c>
      <c r="G186" s="32">
        <v>2610740</v>
      </c>
      <c r="H186" s="32">
        <v>4646059</v>
      </c>
      <c r="I186" s="32">
        <v>2946176</v>
      </c>
      <c r="J186" s="32">
        <v>7193990</v>
      </c>
      <c r="K186" s="32">
        <v>4795672</v>
      </c>
      <c r="L186" s="32">
        <v>5786858</v>
      </c>
      <c r="M186" s="32">
        <v>0</v>
      </c>
      <c r="N186" s="32">
        <v>0</v>
      </c>
      <c r="O186" s="32">
        <v>0</v>
      </c>
      <c r="P186" s="32">
        <v>0</v>
      </c>
      <c r="Q186" s="32">
        <v>10582530</v>
      </c>
      <c r="R186" s="32">
        <v>33255899</v>
      </c>
      <c r="S186" s="32">
        <v>0</v>
      </c>
      <c r="T186" s="32">
        <v>33255899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推移表</vt:lpstr>
      <vt:lpstr>エクスポート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2017-08-22T04:30:48Z</dcterms:created>
  <dcterms:modified xsi:type="dcterms:W3CDTF">2017-08-22T04:31:02Z</dcterms:modified>
</cp:coreProperties>
</file>